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0" i="81" l="1"/>
  <c r="Q89"/>
  <c r="Q88"/>
  <c r="Q54"/>
  <c r="Q80"/>
  <c r="Q26"/>
  <c r="Q87"/>
  <c r="Q68"/>
  <c r="Q57"/>
  <c r="Q39"/>
  <c r="Q36"/>
  <c r="Q20"/>
  <c r="Q52"/>
  <c r="Q51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B72" i="63"/>
  <c r="AB68"/>
  <c r="AB64"/>
  <c r="AB60"/>
  <c r="AB56"/>
  <c r="AB16"/>
  <c r="AB97"/>
  <c r="AB93"/>
  <c r="AB89"/>
  <c r="AB85"/>
  <c r="AB81"/>
  <c r="AB77"/>
  <c r="AB73"/>
  <c r="AB69"/>
  <c r="AB69" i="62"/>
  <c r="AB20"/>
  <c r="AB96" i="61"/>
  <c r="AB84"/>
  <c r="AB32"/>
  <c r="AB89"/>
  <c r="AB81"/>
  <c r="AB77"/>
  <c r="AB73"/>
  <c r="AA10" i="63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F4" s="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U81"/>
  <c r="F81"/>
  <c r="U80"/>
  <c r="U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O99" i="81" l="1"/>
  <c r="F99"/>
  <c r="L99"/>
  <c r="I99"/>
  <c r="C99"/>
  <c r="F70" i="55"/>
  <c r="F66"/>
  <c r="F42"/>
  <c r="F40"/>
  <c r="F36"/>
  <c r="F32"/>
  <c r="F30"/>
  <c r="F88" i="56"/>
  <c r="F48"/>
  <c r="F32"/>
  <c r="F30"/>
  <c r="F20"/>
  <c r="F8"/>
  <c r="F86" i="61"/>
  <c r="F80"/>
  <c r="F58"/>
  <c r="F30"/>
  <c r="F22"/>
  <c r="F20"/>
  <c r="F18"/>
  <c r="B99" i="63"/>
  <c r="F10" i="61"/>
  <c r="F8"/>
  <c r="F4"/>
  <c r="F79" i="56"/>
  <c r="F61"/>
  <c r="C99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V87"/>
  <c r="O98"/>
  <c r="V24" i="56"/>
  <c r="V26"/>
  <c r="O35"/>
  <c r="V40"/>
  <c r="V42"/>
  <c r="O51"/>
  <c r="V40" i="57"/>
  <c r="N8" i="55"/>
  <c r="F9"/>
  <c r="I99"/>
  <c r="M99"/>
  <c r="N12"/>
  <c r="F13"/>
  <c r="G26"/>
  <c r="N28"/>
  <c r="F29"/>
  <c r="G42"/>
  <c r="N44"/>
  <c r="O44" s="1"/>
  <c r="F45"/>
  <c r="N60"/>
  <c r="O60" s="1"/>
  <c r="F61"/>
  <c r="O64"/>
  <c r="O72"/>
  <c r="O80"/>
  <c r="O92"/>
  <c r="O45" i="56"/>
  <c r="V3" i="55"/>
  <c r="V66"/>
  <c r="V82"/>
  <c r="O15" i="56"/>
  <c r="V36"/>
  <c r="V52"/>
  <c r="V59"/>
  <c r="O70"/>
  <c r="V94"/>
  <c r="V44" i="55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77"/>
  <c r="O93"/>
  <c r="O7"/>
  <c r="O23"/>
  <c r="V28"/>
  <c r="V39"/>
  <c r="V44"/>
  <c r="V63"/>
  <c r="V82"/>
  <c r="J99" i="55"/>
  <c r="N24"/>
  <c r="O24" s="1"/>
  <c r="N40"/>
  <c r="O40" s="1"/>
  <c r="N56"/>
  <c r="O56" s="1"/>
  <c r="O71"/>
  <c r="O96"/>
  <c r="V38" i="58"/>
  <c r="V54"/>
  <c r="V70"/>
  <c r="V86"/>
  <c r="V75" i="55"/>
  <c r="G3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7"/>
  <c r="V21"/>
  <c r="V25"/>
  <c r="V37"/>
  <c r="V45"/>
  <c r="V49"/>
  <c r="V53"/>
  <c r="V65"/>
  <c r="V69"/>
  <c r="V81"/>
  <c r="V85"/>
  <c r="V89"/>
  <c r="V93"/>
  <c r="V97"/>
  <c r="N3" i="57"/>
  <c r="N3" i="56"/>
  <c r="G88" i="57"/>
  <c r="N90"/>
  <c r="F91"/>
  <c r="K99" i="58"/>
  <c r="U99"/>
  <c r="F9"/>
  <c r="F17"/>
  <c r="V42"/>
  <c r="O45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57" i="58"/>
  <c r="O96" i="56"/>
  <c r="K99" i="81"/>
  <c r="M99" s="1"/>
  <c r="H99"/>
  <c r="J99" s="1"/>
  <c r="E99"/>
  <c r="G99" s="1"/>
  <c r="O78" i="56"/>
  <c r="O66"/>
  <c r="O62"/>
  <c r="O54"/>
  <c r="O46"/>
  <c r="O30"/>
  <c r="O26"/>
  <c r="O10"/>
  <c r="O56"/>
  <c r="O65"/>
  <c r="O78" i="55"/>
  <c r="O74"/>
  <c r="O66"/>
  <c r="O48" i="57"/>
  <c r="O64"/>
  <c r="O38" i="55"/>
  <c r="V51"/>
  <c r="O12"/>
  <c r="G10"/>
  <c r="V56" i="56"/>
  <c r="O52"/>
  <c r="O47"/>
  <c r="O92"/>
  <c r="O88"/>
  <c r="O80"/>
  <c r="O76"/>
  <c r="V61"/>
  <c r="O57"/>
  <c r="V33"/>
  <c r="O29"/>
  <c r="O25"/>
  <c r="O13"/>
  <c r="O30" i="55"/>
  <c r="V16"/>
  <c r="O86"/>
  <c r="O62"/>
  <c r="O46"/>
  <c r="O28"/>
  <c r="V65" i="58"/>
  <c r="O6"/>
  <c r="G86" i="57"/>
  <c r="O86" s="1"/>
  <c r="O93" i="58"/>
  <c r="V25"/>
  <c r="V26"/>
  <c r="O22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" i="56"/>
  <c r="O11" i="58"/>
  <c r="V86" i="57"/>
  <c r="V13"/>
  <c r="O5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26" i="78"/>
  <c r="B85"/>
  <c r="N40"/>
  <c r="J6"/>
  <c r="H17"/>
  <c r="K48"/>
  <c r="B70"/>
  <c r="P8"/>
  <c r="G10"/>
  <c r="H34"/>
  <c r="B58"/>
  <c r="L87"/>
  <c r="P41"/>
  <c r="H32"/>
  <c r="I68"/>
  <c r="N62"/>
  <c r="N57"/>
  <c r="N96"/>
  <c r="L57"/>
  <c r="G43"/>
  <c r="J26"/>
  <c r="I24"/>
  <c r="B3"/>
  <c r="O44"/>
  <c r="L31"/>
  <c r="O73"/>
  <c r="Q16"/>
  <c r="N98"/>
  <c r="N16"/>
  <c r="O54"/>
  <c r="Q11"/>
  <c r="J81"/>
  <c r="J46"/>
  <c r="B83"/>
  <c r="Q87"/>
  <c r="P95"/>
  <c r="B94"/>
  <c r="I34"/>
  <c r="Q8"/>
  <c r="L78"/>
  <c r="P26"/>
  <c r="H75"/>
  <c r="J16"/>
  <c r="L44"/>
  <c r="N66"/>
  <c r="O19"/>
  <c r="G33"/>
  <c r="G73"/>
  <c r="L24"/>
  <c r="P75"/>
  <c r="N18"/>
  <c r="K18"/>
  <c r="L8"/>
  <c r="J95"/>
  <c r="K96"/>
  <c r="N14"/>
  <c r="J13"/>
  <c r="G15"/>
  <c r="K64"/>
  <c r="N39"/>
  <c r="P65"/>
  <c r="P97"/>
  <c r="K14"/>
  <c r="P77"/>
  <c r="I66"/>
  <c r="G69"/>
  <c r="K86"/>
  <c r="P84"/>
  <c r="K70"/>
  <c r="G38"/>
  <c r="I86"/>
  <c r="K74"/>
  <c r="H23"/>
  <c r="B47"/>
  <c r="N26"/>
  <c r="I8"/>
  <c r="G89"/>
  <c r="B54"/>
  <c r="G54"/>
  <c r="N36"/>
  <c r="O91"/>
  <c r="L14"/>
  <c r="I72"/>
  <c r="I70"/>
  <c r="O77"/>
  <c r="I96"/>
  <c r="P66"/>
  <c r="N20"/>
  <c r="J7"/>
  <c r="O96"/>
  <c r="L53"/>
  <c r="L73"/>
  <c r="I31"/>
  <c r="G8"/>
  <c r="I3"/>
  <c r="Q77"/>
  <c r="I22"/>
  <c r="N91"/>
  <c r="J52"/>
  <c r="N71"/>
  <c r="L80"/>
  <c r="L89"/>
  <c r="G45"/>
  <c r="P22"/>
  <c r="H46"/>
  <c r="I93"/>
  <c r="B57"/>
  <c r="K66"/>
  <c r="Q90"/>
  <c r="P49"/>
  <c r="B60"/>
  <c r="H10"/>
  <c r="K75"/>
  <c r="J51"/>
  <c r="K92"/>
  <c r="N54"/>
  <c r="J85"/>
  <c r="J18"/>
  <c r="B21"/>
  <c r="K31"/>
  <c r="K79"/>
  <c r="Q81"/>
  <c r="P71"/>
  <c r="I28"/>
  <c r="O23"/>
  <c r="N43"/>
  <c r="Q38"/>
  <c r="L3"/>
  <c r="K43"/>
  <c r="P11"/>
  <c r="P87"/>
  <c r="L68"/>
  <c r="O64"/>
  <c r="G40"/>
  <c r="N22"/>
  <c r="J77"/>
  <c r="L60"/>
  <c r="L93"/>
  <c r="L90"/>
  <c r="L79"/>
  <c r="P72"/>
  <c r="H37"/>
  <c r="Q4"/>
  <c r="E1"/>
  <c r="L75"/>
  <c r="K45"/>
  <c r="O13"/>
  <c r="I52"/>
  <c r="J58"/>
  <c r="H96"/>
  <c r="B59"/>
  <c r="O34"/>
  <c r="J74"/>
  <c r="L52"/>
  <c r="G30"/>
  <c r="H65"/>
  <c r="K38"/>
  <c r="J25"/>
  <c r="G41"/>
  <c r="G95"/>
  <c r="I6"/>
  <c r="P85"/>
  <c r="Q9"/>
  <c r="O49"/>
  <c r="O58"/>
  <c r="K95"/>
  <c r="I12"/>
  <c r="I91"/>
  <c r="H9"/>
  <c r="K87"/>
  <c r="K91"/>
  <c r="P38"/>
  <c r="N46"/>
  <c r="Q61"/>
  <c r="G11"/>
  <c r="J93"/>
  <c r="N92"/>
  <c r="K89"/>
  <c r="N65"/>
  <c r="G76"/>
  <c r="G59"/>
  <c r="H87"/>
  <c r="K80"/>
  <c r="I7"/>
  <c r="G94"/>
  <c r="G68"/>
  <c r="H22"/>
  <c r="P81"/>
  <c r="J97"/>
  <c r="N73"/>
  <c r="P36"/>
  <c r="I49"/>
  <c r="O72"/>
  <c r="I21"/>
  <c r="P16"/>
  <c r="O57"/>
  <c r="Q5"/>
  <c r="O67"/>
  <c r="B75"/>
  <c r="L51"/>
  <c r="K39"/>
  <c r="H85"/>
  <c r="K88"/>
  <c r="H78"/>
  <c r="G3"/>
  <c r="H70"/>
  <c r="L46"/>
  <c r="K58"/>
  <c r="J23"/>
  <c r="N49"/>
  <c r="B39"/>
  <c r="P51"/>
  <c r="P52"/>
  <c r="G20"/>
  <c r="Q34"/>
  <c r="B20"/>
  <c r="Q42"/>
  <c r="K42"/>
  <c r="N64"/>
  <c r="L26"/>
  <c r="J87"/>
  <c r="H36"/>
  <c r="J19"/>
  <c r="J48"/>
  <c r="L32"/>
  <c r="G18"/>
  <c r="K55"/>
  <c r="K81"/>
  <c r="K82"/>
  <c r="H39"/>
  <c r="L81"/>
  <c r="B33"/>
  <c r="J82"/>
  <c r="I65"/>
  <c r="K20"/>
  <c r="O21"/>
  <c r="I81"/>
  <c r="N31"/>
  <c r="Q89"/>
  <c r="G51"/>
  <c r="B14"/>
  <c r="P42"/>
  <c r="J29"/>
  <c r="K32"/>
  <c r="J4"/>
  <c r="G28"/>
  <c r="B10"/>
  <c r="Q68"/>
  <c r="K24"/>
  <c r="N11"/>
  <c r="H89"/>
  <c r="B64"/>
  <c r="N77"/>
  <c r="L9"/>
  <c r="J89"/>
  <c r="G81"/>
  <c r="J79"/>
  <c r="H64"/>
  <c r="J39"/>
  <c r="Q74"/>
  <c r="P76"/>
  <c r="N72"/>
  <c r="I80"/>
  <c r="K53"/>
  <c r="P68"/>
  <c r="Q32"/>
  <c r="N45"/>
  <c r="O20"/>
  <c r="N32"/>
  <c r="N17"/>
  <c r="K33"/>
  <c r="O61"/>
  <c r="G24"/>
  <c r="O53"/>
  <c r="G55"/>
  <c r="G12"/>
  <c r="N19"/>
  <c r="P82"/>
  <c r="B66"/>
  <c r="N88"/>
  <c r="N5"/>
  <c r="I82"/>
  <c r="G13"/>
  <c r="P64"/>
  <c r="J68"/>
  <c r="G64"/>
  <c r="Q3"/>
  <c r="L94"/>
  <c r="Q96"/>
  <c r="B28"/>
  <c r="L92"/>
  <c r="H52"/>
  <c r="Q95"/>
  <c r="Q50"/>
  <c r="I92"/>
  <c r="G23"/>
  <c r="H56"/>
  <c r="I11"/>
  <c r="L84"/>
  <c r="B71"/>
  <c r="O71"/>
  <c r="Q46"/>
  <c r="B73"/>
  <c r="J45"/>
  <c r="I83"/>
  <c r="H24"/>
  <c r="N28"/>
  <c r="I58"/>
  <c r="Q35"/>
  <c r="I94"/>
  <c r="G96"/>
  <c r="Q84"/>
  <c r="K84"/>
  <c r="J28"/>
  <c r="N56"/>
  <c r="G36"/>
  <c r="L20"/>
  <c r="O90"/>
  <c r="I55"/>
  <c r="P40"/>
  <c r="G79"/>
  <c r="G19"/>
  <c r="L23"/>
  <c r="B89"/>
  <c r="L42"/>
  <c r="I85"/>
  <c r="H81"/>
  <c r="Q49"/>
  <c r="P70"/>
  <c r="N7"/>
  <c r="K37"/>
  <c r="B87"/>
  <c r="O81"/>
  <c r="H62"/>
  <c r="B43"/>
  <c r="I67"/>
  <c r="I90"/>
  <c r="H13"/>
  <c r="J92"/>
  <c r="K11"/>
  <c r="H27"/>
  <c r="I29"/>
  <c r="K13"/>
  <c r="Q36"/>
  <c r="B37"/>
  <c r="K30"/>
  <c r="Q18"/>
  <c r="G92"/>
  <c r="L13"/>
  <c r="H95"/>
  <c r="O52"/>
  <c r="G53"/>
  <c r="K41"/>
  <c r="O33"/>
  <c r="I45"/>
  <c r="L15"/>
  <c r="J78"/>
  <c r="Q30"/>
  <c r="B56"/>
  <c r="N29"/>
  <c r="Q33"/>
  <c r="N69"/>
  <c r="J83"/>
  <c r="O45"/>
  <c r="P57"/>
  <c r="J5"/>
  <c r="I84"/>
  <c r="B61"/>
  <c r="N87"/>
  <c r="P48"/>
  <c r="K27"/>
  <c r="H40"/>
  <c r="N25"/>
  <c r="K8"/>
  <c r="B51"/>
  <c r="L70"/>
  <c r="H50"/>
  <c r="O7"/>
  <c r="N30"/>
  <c r="J53"/>
  <c r="J3"/>
  <c r="L47"/>
  <c r="O93"/>
  <c r="N9"/>
  <c r="Q43"/>
  <c r="L40"/>
  <c r="P59"/>
  <c r="G44"/>
  <c r="B5"/>
  <c r="N58"/>
  <c r="B41"/>
  <c r="H93"/>
  <c r="B26"/>
  <c r="P5"/>
  <c r="I61"/>
  <c r="N42"/>
  <c r="G90"/>
  <c r="G67"/>
  <c r="J73"/>
  <c r="B42"/>
  <c r="K69"/>
  <c r="L76"/>
  <c r="J60"/>
  <c r="K73"/>
  <c r="B48"/>
  <c r="O85"/>
  <c r="P80"/>
  <c r="L6"/>
  <c r="O29"/>
  <c r="O31"/>
  <c r="B49"/>
  <c r="P43"/>
  <c r="J62"/>
  <c r="L22"/>
  <c r="Q14"/>
  <c r="O17"/>
  <c r="I33"/>
  <c r="H51"/>
  <c r="J61"/>
  <c r="Q80"/>
  <c r="J50"/>
  <c r="K83"/>
  <c r="I5"/>
  <c r="G35"/>
  <c r="B72"/>
  <c r="H71"/>
  <c r="O42"/>
  <c r="I89"/>
  <c r="O37"/>
  <c r="J11"/>
  <c r="O46"/>
  <c r="Q93"/>
  <c r="L48"/>
  <c r="H41"/>
  <c r="J24"/>
  <c r="O38"/>
  <c r="P55"/>
  <c r="L4"/>
  <c r="G47"/>
  <c r="K78"/>
  <c r="N15"/>
  <c r="B36"/>
  <c r="J69"/>
  <c r="O16"/>
  <c r="B13"/>
  <c r="O30"/>
  <c r="H30"/>
  <c r="P46"/>
  <c r="G85"/>
  <c r="P34"/>
  <c r="G75"/>
  <c r="O18"/>
  <c r="B98"/>
  <c r="K94"/>
  <c r="K54"/>
  <c r="I88"/>
  <c r="B86"/>
  <c r="B11"/>
  <c r="B65"/>
  <c r="B93"/>
  <c r="J17"/>
  <c r="L10"/>
  <c r="H77"/>
  <c r="H26"/>
  <c r="J67"/>
  <c r="B84"/>
  <c r="L85"/>
  <c r="P91"/>
  <c r="J65"/>
  <c r="O48"/>
  <c r="H86"/>
  <c r="Q73"/>
  <c r="J86"/>
  <c r="B96"/>
  <c r="I78"/>
  <c r="G7"/>
  <c r="K97"/>
  <c r="K22"/>
  <c r="I43"/>
  <c r="Q75"/>
  <c r="H67"/>
  <c r="H57"/>
  <c r="B22"/>
  <c r="Q27"/>
  <c r="P39"/>
  <c r="J9"/>
  <c r="I14"/>
  <c r="N74"/>
  <c r="G78"/>
  <c r="H74"/>
  <c r="H3"/>
  <c r="K52"/>
  <c r="P60"/>
  <c r="Q41"/>
  <c r="Q45"/>
  <c r="K3"/>
  <c r="J76"/>
  <c r="J59"/>
  <c r="N3"/>
  <c r="B79"/>
  <c r="G56"/>
  <c r="N76"/>
  <c r="I17"/>
  <c r="B95"/>
  <c r="B24"/>
  <c r="L74"/>
  <c r="N90"/>
  <c r="P44"/>
  <c r="P86"/>
  <c r="G29"/>
  <c r="O51"/>
  <c r="L65"/>
  <c r="I9"/>
  <c r="H80"/>
  <c r="I46"/>
  <c r="H73"/>
  <c r="P61"/>
  <c r="J49"/>
  <c r="I15"/>
  <c r="O79"/>
  <c r="Q98"/>
  <c r="L29"/>
  <c r="Q76"/>
  <c r="K34"/>
  <c r="H8"/>
  <c r="K47"/>
  <c r="K93"/>
  <c r="H16"/>
  <c r="G93"/>
  <c r="Q58"/>
  <c r="O89"/>
  <c r="G58"/>
  <c r="L35"/>
  <c r="O82"/>
  <c r="Q53"/>
  <c r="H12"/>
  <c r="Q72"/>
  <c r="J72"/>
  <c r="N82"/>
  <c r="P17"/>
  <c r="Q29"/>
  <c r="L62"/>
  <c r="P73"/>
  <c r="I97"/>
  <c r="L61"/>
  <c r="P6"/>
  <c r="B55"/>
  <c r="G32"/>
  <c r="L50"/>
  <c r="Q57"/>
  <c r="O6"/>
  <c r="Q22"/>
  <c r="H33"/>
  <c r="B38"/>
  <c r="Q13"/>
  <c r="G2"/>
  <c r="G70"/>
  <c r="O55"/>
  <c r="G77"/>
  <c r="K71"/>
  <c r="H2"/>
  <c r="N61"/>
  <c r="P74"/>
  <c r="H63"/>
  <c r="K15"/>
  <c r="P19"/>
  <c r="P4"/>
  <c r="J20"/>
  <c r="Q28"/>
  <c r="P98"/>
  <c r="C1"/>
  <c r="I35"/>
  <c r="I32"/>
  <c r="G66"/>
  <c r="P89"/>
  <c r="B27"/>
  <c r="H11"/>
  <c r="B63"/>
  <c r="L33"/>
  <c r="K6"/>
  <c r="O76"/>
  <c r="O92"/>
  <c r="P56"/>
  <c r="I75"/>
  <c r="J37"/>
  <c r="G17"/>
  <c r="J94"/>
  <c r="N10"/>
  <c r="O78"/>
  <c r="I30"/>
  <c r="J88"/>
  <c r="L69"/>
  <c r="O98"/>
  <c r="G50"/>
  <c r="L37"/>
  <c r="L56"/>
  <c r="L59"/>
  <c r="J43"/>
  <c r="Q78"/>
  <c r="J84"/>
  <c r="B16"/>
  <c r="K60"/>
  <c r="J70"/>
  <c r="F1"/>
  <c r="B82"/>
  <c r="L27"/>
  <c r="I37"/>
  <c r="P27"/>
  <c r="P58"/>
  <c r="J63"/>
  <c r="K26"/>
  <c r="P35"/>
  <c r="G80"/>
  <c r="J10"/>
  <c r="I64"/>
  <c r="K57"/>
  <c r="L38"/>
  <c r="L16"/>
  <c r="H76"/>
  <c r="B69"/>
  <c r="Q97"/>
  <c r="O3"/>
  <c r="H29"/>
  <c r="G34"/>
  <c r="N75"/>
  <c r="Q62"/>
  <c r="G39"/>
  <c r="G16"/>
  <c r="O63"/>
  <c r="H6"/>
  <c r="H47"/>
  <c r="K23"/>
  <c r="L43"/>
  <c r="L66"/>
  <c r="Q10"/>
  <c r="N55"/>
  <c r="I51"/>
  <c r="K90"/>
  <c r="H91"/>
  <c r="H20"/>
  <c r="H97"/>
  <c r="K4"/>
  <c r="Q52"/>
  <c r="P45"/>
  <c r="N51"/>
  <c r="O35"/>
  <c r="Q91"/>
  <c r="B31"/>
  <c r="Q21"/>
  <c r="B44"/>
  <c r="B2"/>
  <c r="O84"/>
  <c r="O5"/>
  <c r="O11"/>
  <c r="I4"/>
  <c r="N80"/>
  <c r="B15"/>
  <c r="P54"/>
  <c r="J75"/>
  <c r="K16"/>
  <c r="K19"/>
  <c r="J41"/>
  <c r="I18"/>
  <c r="Q47"/>
  <c r="J98"/>
  <c r="P29"/>
  <c r="N79"/>
  <c r="H42"/>
  <c r="P79"/>
  <c r="O70"/>
  <c r="B53"/>
  <c r="O68"/>
  <c r="L12"/>
  <c r="Q12"/>
  <c r="O27"/>
  <c r="P62"/>
  <c r="L49"/>
  <c r="H38"/>
  <c r="H69"/>
  <c r="K44"/>
  <c r="O24"/>
  <c r="J38"/>
  <c r="P50"/>
  <c r="K56"/>
  <c r="N81"/>
  <c r="L25"/>
  <c r="P23"/>
  <c r="G84"/>
  <c r="P63"/>
  <c r="K36"/>
  <c r="O80"/>
  <c r="K51"/>
  <c r="I20"/>
  <c r="I40"/>
  <c r="P69"/>
  <c r="P24"/>
  <c r="N78"/>
  <c r="P18"/>
  <c r="K10"/>
  <c r="N95"/>
  <c r="Q79"/>
  <c r="K46"/>
  <c r="I19"/>
  <c r="B92"/>
  <c r="I76"/>
  <c r="J35"/>
  <c r="O69"/>
  <c r="P30"/>
  <c r="K59"/>
  <c r="L54"/>
  <c r="G86"/>
  <c r="N48"/>
  <c r="Q6"/>
  <c r="K7"/>
  <c r="N85"/>
  <c r="Q39"/>
  <c r="Q51"/>
  <c r="O94"/>
  <c r="N67"/>
  <c r="L36"/>
  <c r="B52"/>
  <c r="J96"/>
  <c r="N34"/>
  <c r="G37"/>
  <c r="Q85"/>
  <c r="H84"/>
  <c r="P10"/>
  <c r="K40"/>
  <c r="H82"/>
  <c r="G72"/>
  <c r="I23"/>
  <c r="L88"/>
  <c r="J44"/>
  <c r="O39"/>
  <c r="L95"/>
  <c r="L28"/>
  <c r="I60"/>
  <c r="B12"/>
  <c r="B46"/>
  <c r="L67"/>
  <c r="J47"/>
  <c r="Q23"/>
  <c r="G49"/>
  <c r="N83"/>
  <c r="I53"/>
  <c r="O75"/>
  <c r="L11"/>
  <c r="N63"/>
  <c r="B9"/>
  <c r="Q88"/>
  <c r="H49"/>
  <c r="B76"/>
  <c r="B34"/>
  <c r="P13"/>
  <c r="H53"/>
  <c r="H68"/>
  <c r="G87"/>
  <c r="B29"/>
  <c r="K21"/>
  <c r="O86"/>
  <c r="G91"/>
  <c r="N13"/>
  <c r="P20"/>
  <c r="J27"/>
  <c r="G46"/>
  <c r="O10"/>
  <c r="G74"/>
  <c r="L96"/>
  <c r="H14"/>
  <c r="P31"/>
  <c r="B62"/>
  <c r="O14"/>
  <c r="Q86"/>
  <c r="B67"/>
  <c r="B45"/>
  <c r="L72"/>
  <c r="I59"/>
  <c r="O40"/>
  <c r="N60"/>
  <c r="I56"/>
  <c r="J71"/>
  <c r="I98"/>
  <c r="B81"/>
  <c r="I41"/>
  <c r="G82"/>
  <c r="H15"/>
  <c r="H55"/>
  <c r="P96"/>
  <c r="H98"/>
  <c r="Q37"/>
  <c r="I16"/>
  <c r="H58"/>
  <c r="O62"/>
  <c r="K5"/>
  <c r="J54"/>
  <c r="G21"/>
  <c r="Q54"/>
  <c r="I79"/>
  <c r="P83"/>
  <c r="K12"/>
  <c r="G60"/>
  <c r="I48"/>
  <c r="Q7"/>
  <c r="J15"/>
  <c r="I62"/>
  <c r="J55"/>
  <c r="H54"/>
  <c r="J22"/>
  <c r="P12"/>
  <c r="B23"/>
  <c r="B6"/>
  <c r="G4"/>
  <c r="P67"/>
  <c r="P92"/>
  <c r="K85"/>
  <c r="J8"/>
  <c r="L86"/>
  <c r="I10"/>
  <c r="P25"/>
  <c r="H60"/>
  <c r="J64"/>
  <c r="J36"/>
  <c r="J80"/>
  <c r="O97"/>
  <c r="H83"/>
  <c r="L39"/>
  <c r="Q83"/>
  <c r="H18"/>
  <c r="N21"/>
  <c r="I27"/>
  <c r="N84"/>
  <c r="L55"/>
  <c r="N27"/>
  <c r="B50"/>
  <c r="O59"/>
  <c r="H59"/>
  <c r="G98"/>
  <c r="O8"/>
  <c r="I44"/>
  <c r="H7"/>
  <c r="N24"/>
  <c r="K29"/>
  <c r="P93"/>
  <c r="Q66"/>
  <c r="G26"/>
  <c r="J42"/>
  <c r="O60"/>
  <c r="H61"/>
  <c r="Q56"/>
  <c r="I42"/>
  <c r="N23"/>
  <c r="G27"/>
  <c r="Q64"/>
  <c r="K72"/>
  <c r="K28"/>
  <c r="I74"/>
  <c r="O50"/>
  <c r="L98"/>
  <c r="I73"/>
  <c r="O32"/>
  <c r="K65"/>
  <c r="H72"/>
  <c r="K61"/>
  <c r="P78"/>
  <c r="B30"/>
  <c r="O9"/>
  <c r="B18"/>
  <c r="N47"/>
  <c r="Q48"/>
  <c r="I47"/>
  <c r="N6"/>
  <c r="O56"/>
  <c r="B32"/>
  <c r="H28"/>
  <c r="J31"/>
  <c r="H5"/>
  <c r="O66"/>
  <c r="B97"/>
  <c r="K25"/>
  <c r="N94"/>
  <c r="P88"/>
  <c r="H90"/>
  <c r="I69"/>
  <c r="P94"/>
  <c r="H45"/>
  <c r="B77"/>
  <c r="H88"/>
  <c r="H44"/>
  <c r="Q31"/>
  <c r="J12"/>
  <c r="B88"/>
  <c r="G61"/>
  <c r="L7"/>
  <c r="Q55"/>
  <c r="O28"/>
  <c r="I26"/>
  <c r="L91"/>
  <c r="K35"/>
  <c r="P9"/>
  <c r="J90"/>
  <c r="L34"/>
  <c r="Q17"/>
  <c r="P15"/>
  <c r="G57"/>
  <c r="O22"/>
  <c r="K9"/>
  <c r="P47"/>
  <c r="Q24"/>
  <c r="O95"/>
  <c r="N44"/>
  <c r="N93"/>
  <c r="P21"/>
  <c r="B19"/>
  <c r="B90"/>
  <c r="N52"/>
  <c r="P28"/>
  <c r="Q44"/>
  <c r="N37"/>
  <c r="O41"/>
  <c r="I54"/>
  <c r="H19"/>
  <c r="B8"/>
  <c r="G25"/>
  <c r="L71"/>
  <c r="N86"/>
  <c r="G83"/>
  <c r="K98"/>
  <c r="G9"/>
  <c r="Q65"/>
  <c r="B68"/>
  <c r="H25"/>
  <c r="N53"/>
  <c r="H94"/>
  <c r="O88"/>
  <c r="Q63"/>
  <c r="B17"/>
  <c r="L45"/>
  <c r="Q94"/>
  <c r="J30"/>
  <c r="G97"/>
  <c r="G22"/>
  <c r="L63"/>
  <c r="J56"/>
  <c r="K17"/>
  <c r="B40"/>
  <c r="K68"/>
  <c r="J40"/>
  <c r="Q82"/>
  <c r="P90"/>
  <c r="H31"/>
  <c r="I57"/>
  <c r="Q25"/>
  <c r="L19"/>
  <c r="J14"/>
  <c r="P32"/>
  <c r="J32"/>
  <c r="O83"/>
  <c r="J66"/>
  <c r="O36"/>
  <c r="K50"/>
  <c r="H92"/>
  <c r="L64"/>
  <c r="N50"/>
  <c r="N68"/>
  <c r="I36"/>
  <c r="H66"/>
  <c r="O43"/>
  <c r="B25"/>
  <c r="Q60"/>
  <c r="G42"/>
  <c r="L82"/>
  <c r="J91"/>
  <c r="O87"/>
  <c r="H48"/>
  <c r="Q19"/>
  <c r="P3"/>
  <c r="H43"/>
  <c r="G71"/>
  <c r="L83"/>
  <c r="O15"/>
  <c r="G31"/>
  <c r="I77"/>
  <c r="B4"/>
  <c r="Q70"/>
  <c r="P7"/>
  <c r="N38"/>
  <c r="B35"/>
  <c r="B80"/>
  <c r="G52"/>
  <c r="Q92"/>
  <c r="O4"/>
  <c r="J21"/>
  <c r="K77"/>
  <c r="G62"/>
  <c r="L21"/>
  <c r="B91"/>
  <c r="I25"/>
  <c r="B74"/>
  <c r="Q40"/>
  <c r="G5"/>
  <c r="K67"/>
  <c r="O47"/>
  <c r="N41"/>
  <c r="I87"/>
  <c r="Q26"/>
  <c r="N4"/>
  <c r="G6"/>
  <c r="B7"/>
  <c r="L41"/>
  <c r="G88"/>
  <c r="P14"/>
  <c r="N89"/>
  <c r="L58"/>
  <c r="I13"/>
  <c r="Q20"/>
  <c r="O25"/>
  <c r="H79"/>
  <c r="K49"/>
  <c r="G14"/>
  <c r="I39"/>
  <c r="Q59"/>
  <c r="K63"/>
  <c r="I50"/>
  <c r="J33"/>
  <c r="P53"/>
  <c r="O65"/>
  <c r="G48"/>
  <c r="N12"/>
  <c r="N59"/>
  <c r="Q69"/>
  <c r="L17"/>
  <c r="N35"/>
  <c r="H35"/>
  <c r="P37"/>
  <c r="Q67"/>
  <c r="I38"/>
  <c r="L18"/>
  <c r="N8"/>
  <c r="L30"/>
  <c r="N97"/>
  <c r="J57"/>
  <c r="I71"/>
  <c r="O74"/>
  <c r="N33"/>
  <c r="I63"/>
  <c r="L5"/>
  <c r="D1"/>
  <c r="B78"/>
  <c r="N70"/>
  <c r="H21"/>
  <c r="K62"/>
  <c r="G63"/>
  <c r="L97"/>
  <c r="H4"/>
  <c r="J34"/>
  <c r="Q15"/>
  <c r="G65"/>
  <c r="L77"/>
  <c r="Q71"/>
  <c r="K76"/>
  <c r="O12"/>
  <c r="P33"/>
  <c r="I95"/>
  <c r="M95" l="1"/>
  <c r="R70"/>
  <c r="C78"/>
  <c r="D78"/>
  <c r="F78"/>
  <c r="E78"/>
  <c r="M63"/>
  <c r="R33"/>
  <c r="M71"/>
  <c r="R97"/>
  <c r="R8"/>
  <c r="M38"/>
  <c r="R35"/>
  <c r="R59"/>
  <c r="R12"/>
  <c r="M50"/>
  <c r="M39"/>
  <c r="M13"/>
  <c r="R89"/>
  <c r="C7"/>
  <c r="F7"/>
  <c r="D7"/>
  <c r="E7"/>
  <c r="R4"/>
  <c r="M87"/>
  <c r="R41"/>
  <c r="F74"/>
  <c r="C74"/>
  <c r="E74"/>
  <c r="D74"/>
  <c r="M25"/>
  <c r="E91"/>
  <c r="F91"/>
  <c r="D91"/>
  <c r="C91"/>
  <c r="D80"/>
  <c r="C80"/>
  <c r="E80"/>
  <c r="F80"/>
  <c r="D35"/>
  <c r="C35"/>
  <c r="F35"/>
  <c r="E35"/>
  <c r="R38"/>
  <c r="D4"/>
  <c r="E4"/>
  <c r="C4"/>
  <c r="F4"/>
  <c r="M77"/>
  <c r="P99"/>
  <c r="C25"/>
  <c r="F25"/>
  <c r="E25"/>
  <c r="D25"/>
  <c r="M36"/>
  <c r="R68"/>
  <c r="R50"/>
  <c r="M57"/>
  <c r="E40"/>
  <c r="D40"/>
  <c r="F40"/>
  <c r="C40"/>
  <c r="F17"/>
  <c r="E17"/>
  <c r="C17"/>
  <c r="D17"/>
  <c r="R53"/>
  <c r="C68"/>
  <c r="D68"/>
  <c r="E68"/>
  <c r="F68"/>
  <c r="R86"/>
  <c r="C8"/>
  <c r="E8"/>
  <c r="D8"/>
  <c r="F8"/>
  <c r="M54"/>
  <c r="R37"/>
  <c r="R52"/>
  <c r="D90"/>
  <c r="F90"/>
  <c r="E90"/>
  <c r="C90"/>
  <c r="E19"/>
  <c r="F19"/>
  <c r="C19"/>
  <c r="D19"/>
  <c r="R93"/>
  <c r="R44"/>
  <c r="M26"/>
  <c r="D88"/>
  <c r="C88"/>
  <c r="E88"/>
  <c r="F88"/>
  <c r="F77"/>
  <c r="C77"/>
  <c r="D77"/>
  <c r="E77"/>
  <c r="M69"/>
  <c r="R94"/>
  <c r="F97"/>
  <c r="C97"/>
  <c r="D97"/>
  <c r="E97"/>
  <c r="E32"/>
  <c r="D32"/>
  <c r="F32"/>
  <c r="C32"/>
  <c r="R6"/>
  <c r="M47"/>
  <c r="R47"/>
  <c r="F18"/>
  <c r="D18"/>
  <c r="E18"/>
  <c r="C18"/>
  <c r="F30"/>
  <c r="C30"/>
  <c r="D30"/>
  <c r="E30"/>
  <c r="M73"/>
  <c r="M74"/>
  <c r="R23"/>
  <c r="M42"/>
  <c r="R24"/>
  <c r="M44"/>
  <c r="F50"/>
  <c r="D50"/>
  <c r="E50"/>
  <c r="C50"/>
  <c r="R27"/>
  <c r="R84"/>
  <c r="M27"/>
  <c r="R21"/>
  <c r="M10"/>
  <c r="C6"/>
  <c r="F6"/>
  <c r="E6"/>
  <c r="D6"/>
  <c r="E23"/>
  <c r="C23"/>
  <c r="F23"/>
  <c r="D23"/>
  <c r="M62"/>
  <c r="M48"/>
  <c r="M79"/>
  <c r="M16"/>
  <c r="M41"/>
  <c r="F81"/>
  <c r="D81"/>
  <c r="E81"/>
  <c r="C81"/>
  <c r="M98"/>
  <c r="M56"/>
  <c r="R60"/>
  <c r="M59"/>
  <c r="E45"/>
  <c r="C45"/>
  <c r="D45"/>
  <c r="F45"/>
  <c r="C67"/>
  <c r="E67"/>
  <c r="D67"/>
  <c r="F67"/>
  <c r="D62"/>
  <c r="C62"/>
  <c r="F62"/>
  <c r="E62"/>
  <c r="R13"/>
  <c r="C29"/>
  <c r="F29"/>
  <c r="D29"/>
  <c r="E29"/>
  <c r="E34"/>
  <c r="D34"/>
  <c r="F34"/>
  <c r="C34"/>
  <c r="F76"/>
  <c r="C76"/>
  <c r="E76"/>
  <c r="D76"/>
  <c r="F9"/>
  <c r="D9"/>
  <c r="E9"/>
  <c r="C9"/>
  <c r="R63"/>
  <c r="M53"/>
  <c r="R83"/>
  <c r="F46"/>
  <c r="E46"/>
  <c r="C46"/>
  <c r="D46"/>
  <c r="E12"/>
  <c r="F12"/>
  <c r="C12"/>
  <c r="D12"/>
  <c r="M60"/>
  <c r="M23"/>
  <c r="R34"/>
  <c r="F52"/>
  <c r="E52"/>
  <c r="C52"/>
  <c r="D52"/>
  <c r="R67"/>
  <c r="R85"/>
  <c r="R48"/>
  <c r="M76"/>
  <c r="D92"/>
  <c r="E92"/>
  <c r="F92"/>
  <c r="C92"/>
  <c r="M19"/>
  <c r="R95"/>
  <c r="R78"/>
  <c r="M40"/>
  <c r="M20"/>
  <c r="R81"/>
  <c r="F53"/>
  <c r="E53"/>
  <c r="C53"/>
  <c r="D53"/>
  <c r="R79"/>
  <c r="M18"/>
  <c r="E15"/>
  <c r="C15"/>
  <c r="D15"/>
  <c r="F15"/>
  <c r="R80"/>
  <c r="M4"/>
  <c r="F44"/>
  <c r="E44"/>
  <c r="D44"/>
  <c r="C44"/>
  <c r="E31"/>
  <c r="F31"/>
  <c r="D31"/>
  <c r="C31"/>
  <c r="R51"/>
  <c r="M51"/>
  <c r="R55"/>
  <c r="R75"/>
  <c r="O99"/>
  <c r="F69"/>
  <c r="E69"/>
  <c r="C69"/>
  <c r="D69"/>
  <c r="M64"/>
  <c r="M37"/>
  <c r="C82"/>
  <c r="E82"/>
  <c r="F82"/>
  <c r="D82"/>
  <c r="D16"/>
  <c r="C16"/>
  <c r="F16"/>
  <c r="E16"/>
  <c r="M30"/>
  <c r="R10"/>
  <c r="M75"/>
  <c r="C63"/>
  <c r="D63"/>
  <c r="E63"/>
  <c r="F63"/>
  <c r="F27"/>
  <c r="C27"/>
  <c r="D27"/>
  <c r="E27"/>
  <c r="M32"/>
  <c r="M35"/>
  <c r="R61"/>
  <c r="F38"/>
  <c r="D38"/>
  <c r="C38"/>
  <c r="E38"/>
  <c r="F55"/>
  <c r="D55"/>
  <c r="C55"/>
  <c r="E55"/>
  <c r="M97"/>
  <c r="R82"/>
  <c r="M15"/>
  <c r="M46"/>
  <c r="M9"/>
  <c r="R90"/>
  <c r="E24"/>
  <c r="F24"/>
  <c r="C24"/>
  <c r="D24"/>
  <c r="D95"/>
  <c r="C95"/>
  <c r="E95"/>
  <c r="F95"/>
  <c r="M17"/>
  <c r="R76"/>
  <c r="D79"/>
  <c r="C79"/>
  <c r="E79"/>
  <c r="F79"/>
  <c r="R3"/>
  <c r="N99"/>
  <c r="K99"/>
  <c r="H99"/>
  <c r="R74"/>
  <c r="M14"/>
  <c r="D22"/>
  <c r="C22"/>
  <c r="E22"/>
  <c r="F22"/>
  <c r="M43"/>
  <c r="M78"/>
  <c r="D96"/>
  <c r="F96"/>
  <c r="C96"/>
  <c r="E96"/>
  <c r="C84"/>
  <c r="E84"/>
  <c r="D84"/>
  <c r="F84"/>
  <c r="C93"/>
  <c r="F93"/>
  <c r="E93"/>
  <c r="D93"/>
  <c r="E65"/>
  <c r="F65"/>
  <c r="C65"/>
  <c r="D65"/>
  <c r="E11"/>
  <c r="D11"/>
  <c r="F11"/>
  <c r="C11"/>
  <c r="F86"/>
  <c r="C86"/>
  <c r="D86"/>
  <c r="E86"/>
  <c r="M88"/>
  <c r="E98"/>
  <c r="D98"/>
  <c r="C98"/>
  <c r="F98"/>
  <c r="D13"/>
  <c r="C13"/>
  <c r="F13"/>
  <c r="E13"/>
  <c r="D36"/>
  <c r="E36"/>
  <c r="F36"/>
  <c r="C36"/>
  <c r="R15"/>
  <c r="M89"/>
  <c r="E72"/>
  <c r="F72"/>
  <c r="C72"/>
  <c r="D72"/>
  <c r="M5"/>
  <c r="M33"/>
  <c r="E49"/>
  <c r="C49"/>
  <c r="D49"/>
  <c r="F49"/>
  <c r="E48"/>
  <c r="F48"/>
  <c r="D48"/>
  <c r="C48"/>
  <c r="F42"/>
  <c r="D42"/>
  <c r="C42"/>
  <c r="E42"/>
  <c r="R42"/>
  <c r="M61"/>
  <c r="C26"/>
  <c r="E26"/>
  <c r="D26"/>
  <c r="F26"/>
  <c r="F41"/>
  <c r="E41"/>
  <c r="D41"/>
  <c r="C41"/>
  <c r="R58"/>
  <c r="F5"/>
  <c r="C5"/>
  <c r="E5"/>
  <c r="D5"/>
  <c r="R9"/>
  <c r="J99"/>
  <c r="R30"/>
  <c r="C51"/>
  <c r="D51"/>
  <c r="E51"/>
  <c r="F51"/>
  <c r="R25"/>
  <c r="R87"/>
  <c r="E61"/>
  <c r="C61"/>
  <c r="D61"/>
  <c r="F61"/>
  <c r="M84"/>
  <c r="R69"/>
  <c r="R29"/>
  <c r="E56"/>
  <c r="C56"/>
  <c r="F56"/>
  <c r="D56"/>
  <c r="M45"/>
  <c r="C37"/>
  <c r="E37"/>
  <c r="F37"/>
  <c r="D37"/>
  <c r="M29"/>
  <c r="M90"/>
  <c r="M67"/>
  <c r="C43"/>
  <c r="F43"/>
  <c r="E43"/>
  <c r="D43"/>
  <c r="C87"/>
  <c r="E87"/>
  <c r="F87"/>
  <c r="D87"/>
  <c r="R7"/>
  <c r="M85"/>
  <c r="D89"/>
  <c r="C89"/>
  <c r="E89"/>
  <c r="F89"/>
  <c r="M55"/>
  <c r="R56"/>
  <c r="M94"/>
  <c r="M58"/>
  <c r="R28"/>
  <c r="M83"/>
  <c r="E73"/>
  <c r="C73"/>
  <c r="F73"/>
  <c r="D73"/>
  <c r="D71"/>
  <c r="E71"/>
  <c r="F71"/>
  <c r="C71"/>
  <c r="M11"/>
  <c r="M92"/>
  <c r="D28"/>
  <c r="F28"/>
  <c r="E28"/>
  <c r="C28"/>
  <c r="Q99"/>
  <c r="M82"/>
  <c r="R5"/>
  <c r="R88"/>
  <c r="C66"/>
  <c r="F66"/>
  <c r="D66"/>
  <c r="E66"/>
  <c r="R19"/>
  <c r="R17"/>
  <c r="R32"/>
  <c r="R45"/>
  <c r="M80"/>
  <c r="R72"/>
  <c r="R77"/>
  <c r="F64"/>
  <c r="E64"/>
  <c r="C64"/>
  <c r="D64"/>
  <c r="R11"/>
  <c r="F10"/>
  <c r="C10"/>
  <c r="E10"/>
  <c r="D10"/>
  <c r="C14"/>
  <c r="F14"/>
  <c r="D14"/>
  <c r="E14"/>
  <c r="R31"/>
  <c r="M81"/>
  <c r="M65"/>
  <c r="D33"/>
  <c r="C33"/>
  <c r="F33"/>
  <c r="E33"/>
  <c r="R64"/>
  <c r="E20"/>
  <c r="D20"/>
  <c r="F20"/>
  <c r="C20"/>
  <c r="F39"/>
  <c r="E39"/>
  <c r="C39"/>
  <c r="D39"/>
  <c r="R49"/>
  <c r="G99"/>
  <c r="F75"/>
  <c r="D75"/>
  <c r="E75"/>
  <c r="C75"/>
  <c r="M21"/>
  <c r="M49"/>
  <c r="R73"/>
  <c r="M7"/>
  <c r="R65"/>
  <c r="R92"/>
  <c r="R46"/>
  <c r="M91"/>
  <c r="M12"/>
  <c r="M6"/>
  <c r="C59"/>
  <c r="E59"/>
  <c r="D59"/>
  <c r="F59"/>
  <c r="M52"/>
  <c r="R22"/>
  <c r="L99"/>
  <c r="R43"/>
  <c r="M28"/>
  <c r="E21"/>
  <c r="C21"/>
  <c r="F21"/>
  <c r="D21"/>
  <c r="R54"/>
  <c r="D60"/>
  <c r="E60"/>
  <c r="C60"/>
  <c r="F60"/>
  <c r="D57"/>
  <c r="E57"/>
  <c r="F57"/>
  <c r="C57"/>
  <c r="M93"/>
  <c r="R71"/>
  <c r="R91"/>
  <c r="M22"/>
  <c r="I99"/>
  <c r="M3"/>
  <c r="M31"/>
  <c r="R20"/>
  <c r="M96"/>
  <c r="M70"/>
  <c r="M72"/>
  <c r="R36"/>
  <c r="F54"/>
  <c r="D54"/>
  <c r="E54"/>
  <c r="C54"/>
  <c r="M8"/>
  <c r="R26"/>
  <c r="D47"/>
  <c r="E47"/>
  <c r="F47"/>
  <c r="C47"/>
  <c r="M86"/>
  <c r="M66"/>
  <c r="R39"/>
  <c r="R14"/>
  <c r="R18"/>
  <c r="R66"/>
  <c r="M34"/>
  <c r="E94"/>
  <c r="F94"/>
  <c r="C94"/>
  <c r="D94"/>
  <c r="F83"/>
  <c r="E83"/>
  <c r="C83"/>
  <c r="D83"/>
  <c r="R16"/>
  <c r="R98"/>
  <c r="C3"/>
  <c r="D3"/>
  <c r="F3"/>
  <c r="B99"/>
  <c r="E3"/>
  <c r="M24"/>
  <c r="R96"/>
  <c r="R57"/>
  <c r="R62"/>
  <c r="M68"/>
  <c r="F58"/>
  <c r="C58"/>
  <c r="D58"/>
  <c r="E58"/>
  <c r="C70"/>
  <c r="D70"/>
  <c r="E70"/>
  <c r="F70"/>
  <c r="R40"/>
  <c r="E85"/>
  <c r="F85"/>
  <c r="C85"/>
  <c r="D85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E99"/>
  <c r="R99"/>
  <c r="D99"/>
  <c r="F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0" i="54" l="1"/>
  <c r="DC15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7"/>
  <c r="DD17"/>
  <c r="DD82"/>
  <c r="CW16"/>
  <c r="CW38"/>
  <c r="CP44"/>
  <c r="CB74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3" i="29"/>
  <c r="AE17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E99" i="29" l="1"/>
  <c r="G99" i="40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O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<sst xmlns="http://schemas.openxmlformats.org/spreadsheetml/2006/main" count="9362" uniqueCount="552">
  <si>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</si>
  <si>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</si>
  <si>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</si>
  <si>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</si>
  <si>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</si>
  <si>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</si>
  <si>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</si>
  <si>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</si>
  <si>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</si>
  <si>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</si>
  <si>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</si>
  <si>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</si>
  <si>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</si>
  <si>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</si>
  <si>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</si>
  <si>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</si>
  <si>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</si>
  <si>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</si>
  <si>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</si>
  <si>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</si>
  <si>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</si>
  <si>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</si>
  <si>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</si>
  <si>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</si>
  <si>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</si>
  <si>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</si>
  <si>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</si>
  <si>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</si>
  <si>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</si>
  <si>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</si>
  <si>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</si>
  <si>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</si>
  <si>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</si>
  <si>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</si>
  <si>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</si>
  <si>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</si>
  <si>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</si>
  <si>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</si>
  <si>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</si>
  <si>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</si>
  <si>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</si>
  <si>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</si>
  <si>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</si>
  <si>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</si>
  <si>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</si>
  <si>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</si>
  <si>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</si>
  <si>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</si>
  <si>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</si>
  <si>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</si>
  <si>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</si>
  <si>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</si>
  <si>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</si>
  <si>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</si>
  <si>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</si>
  <si>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</si>
  <si>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</si>
  <si>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</si>
  <si>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</si>
  <si>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</si>
  <si>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</si>
  <si>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</si>
  <si>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</si>
  <si>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</si>
  <si>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</si>
  <si>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</si>
  <si>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</si>
  <si>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</si>
  <si>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</si>
  <si>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</si>
  <si>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</si>
  <si>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</si>
  <si>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</si>
  <si>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</si>
  <si>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</si>
  <si>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</si>
  <si>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</si>
  <si>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</si>
  <si>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</si>
  <si>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</si>
  <si>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</si>
  <si>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</si>
  <si>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</si>
  <si>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</si>
  <si>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</si>
  <si>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</si>
  <si>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</si>
  <si>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</si>
  <si>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</si>
  <si>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</si>
  <si>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</si>
  <si>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</si>
  <si>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</si>
  <si>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</si>
  <si>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</si>
  <si>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</si>
  <si>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</si>
  <si>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</si>
  <si>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</si>
  <si>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</si>
  <si>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</si>
  <si>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</si>
  <si>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</si>
  <si>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</si>
  <si>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</si>
  <si>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</si>
  <si>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</si>
  <si>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</si>
  <si>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</si>
  <si>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</si>
  <si>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</si>
  <si>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</si>
  <si>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</si>
  <si>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</si>
  <si>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</si>
  <si>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</si>
  <si>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</si>
  <si>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</si>
  <si>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</si>
  <si>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</si>
  <si>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</si>
  <si>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</si>
  <si>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</si>
  <si>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</si>
  <si>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</si>
  <si>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</si>
  <si>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</si>
  <si>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</si>
  <si>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</si>
  <si>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</si>
  <si>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</si>
  <si>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</si>
  <si>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</si>
  <si>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</si>
  <si>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</si>
  <si>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</si>
  <si>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</si>
  <si>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</si>
  <si>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</si>
  <si>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</si>
  <si>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</si>
  <si>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</si>
  <si>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</si>
  <si>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</si>
  <si>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</si>
  <si>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</si>
  <si>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</si>
  <si>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</si>
  <si>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</si>
  <si>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</si>
  <si>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</si>
  <si>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</si>
  <si>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</si>
  <si>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</si>
  <si>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</si>
  <si>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</si>
  <si>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</si>
  <si>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</si>
  <si>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</si>
  <si>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</si>
  <si>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</si>
  <si>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</si>
  <si>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</si>
  <si>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</si>
  <si>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</si>
  <si>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</si>
  <si>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</si>
  <si>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</si>
  <si>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</si>
  <si>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</si>
  <si>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</si>
  <si>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</si>
  <si>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</si>
  <si>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</si>
  <si>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</si>
  <si>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</si>
  <si>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</si>
  <si>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</si>
  <si>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</si>
  <si>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</si>
  <si>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</si>
  <si>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</si>
  <si>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</si>
  <si>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</si>
  <si>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</si>
  <si>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</si>
  <si>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</si>
  <si>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</si>
  <si>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</si>
  <si>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</si>
  <si>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</si>
  <si>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</si>
  <si>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</si>
  <si>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</si>
  <si>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</si>
  <si>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</si>
  <si>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</si>
  <si>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</si>
  <si>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</si>
  <si>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</si>
  <si>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</si>
  <si>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</si>
  <si>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</si>
  <si>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</si>
  <si>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</si>
  <si>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</si>
  <si>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</si>
  <si>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</si>
  <si>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</si>
  <si>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</si>
  <si>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</si>
  <si>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</si>
  <si>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</si>
  <si>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</si>
  <si>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</si>
  <si>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</si>
  <si>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</si>
  <si>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</si>
  <si>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</si>
  <si>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</si>
  <si>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</si>
  <si>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</si>
  <si>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</si>
  <si>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</si>
  <si>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</si>
  <si>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</si>
  <si>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</si>
  <si>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</si>
  <si>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</si>
  <si>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</si>
  <si>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</si>
  <si>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</si>
  <si>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</si>
  <si>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</si>
  <si>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</si>
  <si>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</si>
  <si>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</si>
  <si>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</si>
  <si>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</si>
  <si>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</si>
  <si>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</si>
  <si>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</si>
  <si>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</si>
  <si>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</si>
  <si>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</si>
  <si>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</si>
  <si>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</si>
  <si>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</si>
  <si>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</si>
  <si>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</si>
  <si>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</si>
  <si>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</si>
  <si>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</si>
  <si>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</si>
  <si>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</si>
  <si>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</si>
  <si>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</si>
  <si>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</si>
  <si>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</si>
  <si>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</si>
  <si>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</si>
  <si>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</si>
  <si>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</si>
  <si>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</si>
  <si>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</si>
  <si>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</si>
  <si>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</si>
  <si>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</si>
  <si>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</si>
  <si>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</si>
  <si>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</si>
  <si>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</si>
  <si>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</si>
  <si>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</si>
  <si>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</si>
  <si>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</si>
  <si>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</si>
  <si>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</si>
  <si>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</si>
  <si>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</si>
  <si>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</si>
  <si>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</si>
  <si>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</si>
  <si>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</si>
  <si>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</si>
  <si>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</si>
  <si>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</si>
  <si>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</si>
  <si>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</si>
  <si>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</si>
  <si>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</si>
  <si>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</si>
  <si>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</si>
  <si>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</si>
  <si>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</si>
  <si>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</si>
  <si>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</si>
  <si>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</si>
  <si>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</si>
  <si>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</si>
  <si>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</si>
  <si>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</si>
  <si>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</si>
  <si>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</si>
  <si>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</si>
  <si>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</si>
  <si>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</si>
  <si>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</si>
  <si>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</si>
  <si>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</si>
  <si>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</si>
  <si>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</si>
  <si>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</si>
  <si>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</si>
  <si>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</si>
  <si>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</si>
  <si>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</si>
  <si>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</si>
  <si>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</si>
  <si>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</si>
  <si>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</si>
  <si>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</si>
  <si>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</si>
  <si>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</si>
  <si>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</si>
  <si>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</si>
  <si>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</si>
  <si>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</si>
  <si>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</si>
  <si>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</si>
  <si>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</si>
  <si>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</si>
  <si>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</si>
  <si>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</si>
  <si>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</si>
  <si>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</si>
  <si>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</si>
  <si>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</si>
  <si>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</si>
  <si>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</si>
  <si>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</si>
  <si>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</si>
  <si>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</si>
  <si>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</si>
  <si>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</si>
  <si>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</si>
  <si>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</si>
  <si>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</si>
  <si>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</si>
  <si>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</si>
  <si>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</si>
  <si>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</si>
  <si>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</si>
  <si>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</si>
  <si>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</si>
  <si>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</si>
  <si>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</si>
  <si>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</si>
  <si>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</si>
  <si>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</si>
  <si>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</si>
  <si>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</si>
  <si>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</si>
  <si>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</si>
  <si>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</si>
  <si>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</si>
  <si>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</si>
  <si>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</si>
  <si>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</si>
  <si>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</si>
  <si>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</si>
  <si>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</si>
  <si>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</si>
  <si>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</si>
  <si>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</si>
  <si>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</si>
  <si>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</si>
  <si>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</si>
  <si>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</si>
  <si>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</si>
  <si>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</si>
  <si>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</si>
  <si>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</si>
  <si>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</si>
  <si>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</si>
  <si>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</si>
  <si>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</si>
  <si>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</si>
  <si>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</si>
  <si>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</si>
  <si>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</si>
  <si>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</si>
  <si>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</si>
  <si>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</si>
  <si>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</si>
  <si>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</si>
  <si>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</si>
  <si>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</si>
  <si>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</si>
  <si>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</si>
  <si>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</si>
  <si>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</si>
  <si>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</si>
  <si>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</si>
  <si>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</si>
  <si>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</si>
  <si>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</si>
  <si>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</si>
  <si>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</si>
  <si>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</si>
  <si>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</si>
  <si>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</si>
  <si>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</si>
  <si>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</si>
  <si>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</si>
  <si>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</si>
  <si>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</si>
  <si>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</si>
  <si>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</si>
  <si>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</si>
  <si>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</si>
  <si>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</si>
  <si>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</si>
  <si>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</si>
  <si>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</si>
  <si>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</si>
  <si>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</si>
  <si>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</si>
  <si>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</si>
  <si>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</si>
  <si>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</si>
  <si>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</si>
  <si>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</si>
  <si>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</si>
  <si>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</si>
  <si>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</si>
  <si>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</si>
  <si>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</si>
  <si>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</si>
  <si>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</si>
  <si>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</si>
  <si>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</si>
  <si>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</si>
  <si>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</si>
  <si>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</si>
  <si>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</si>
  <si>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</si>
  <si>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</si>
  <si>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</si>
  <si>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</si>
  <si>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</si>
  <si>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</si>
  <si>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</si>
  <si>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</si>
  <si>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</si>
  <si>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</si>
  <si>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</si>
  <si>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</si>
  <si>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</si>
  <si>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</si>
  <si>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</si>
  <si>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</si>
  <si>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</si>
  <si>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</si>
  <si>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</si>
  <si>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</si>
  <si>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</si>
  <si>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</si>
  <si>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</si>
  <si>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</si>
  <si>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</si>
  <si>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</si>
  <si>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</si>
  <si>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</si>
  <si>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</si>
  <si>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</si>
  <si>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</si>
  <si>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</si>
  <si>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</si>
  <si>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</si>
  <si>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</si>
  <si>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</si>
  <si>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</si>
  <si>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</si>
  <si>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</si>
  <si>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</si>
  <si>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</si>
  <si>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</si>
  <si>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</si>
  <si>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</si>
  <si>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</si>
  <si>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</si>
  <si>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</si>
  <si>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</si>
  <si>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</si>
  <si>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</si>
  <si>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</si>
  <si>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</si>
  <si>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</si>
  <si>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</si>
  <si>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</si>
  <si>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</si>
  <si>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</si>
  <si>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</si>
  <si>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</si>
  <si>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</si>
  <si>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</si>
  <si>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</si>
  <si>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</si>
  <si>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</si>
  <si>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</si>
  <si>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</si>
  <si>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</si>
  <si>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</si>
  <si>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</si>
  <si>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</si>
  <si>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</si>
  <si>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</si>
  <si>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</si>
  <si>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</si>
  <si>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</si>
  <si>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</si>
  <si>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</si>
  <si>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</si>
  <si>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</si>
  <si>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</si>
  <si>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</si>
  <si>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</si>
  <si>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</si>
  <si>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</si>
  <si>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</si>
  <si>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</si>
  <si>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</si>
  <si>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64IS2024/04/12</t>
  </si>
  <si>
    <t>ITCWIND</t>
  </si>
  <si>
    <t>NR/2024/18759/A/9306</t>
  </si>
  <si>
    <t>SOLAPUR_SOLAR</t>
  </si>
  <si>
    <t>NR/2024/18800/C</t>
  </si>
  <si>
    <t>JPL</t>
  </si>
  <si>
    <t>NR/01042024/30042024/PTC/OA/32001</t>
  </si>
  <si>
    <t>RSRPL_BKN</t>
  </si>
  <si>
    <t>NR/04042024/30042024/SJVN040424NR1694</t>
  </si>
  <si>
    <t>DELHI</t>
  </si>
  <si>
    <t>NR/01102023/25122043/GNA_MEJA_DELHI</t>
  </si>
  <si>
    <t>CHANJUII</t>
  </si>
  <si>
    <t>NR/01042024/30062024/NOC/HPSLDC/NR/2024/41758</t>
  </si>
  <si>
    <t>MPL</t>
  </si>
  <si>
    <t>NR/01102023/23072042/L_NR_2012_04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</si>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</sst>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286.61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286.61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274.22000000000003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274.22000000000003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274.22000000000003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274.22000000000003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274.22000000000003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274.22000000000003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274.22000000000003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274.22000000000003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274.22000000000003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274.22000000000003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242</v>
      </c>
    </row>
    <row r="9" spans="1:3">
      <c r="A9" s="46" t="s">
        <v>447</v>
      </c>
      <c r="B9" s="205">
        <v>45394.980914351851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</v>
      </c>
      <c r="C3" s="202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6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202">
        <v>26.2</v>
      </c>
      <c r="C4" s="202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7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202">
        <v>26.2</v>
      </c>
      <c r="C5" s="202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202">
        <v>26.2</v>
      </c>
      <c r="C6" s="202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202">
        <v>26.2</v>
      </c>
      <c r="C7" s="202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202">
        <v>26.2</v>
      </c>
      <c r="C8" s="202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202">
        <v>26.2</v>
      </c>
      <c r="C9" s="202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202">
        <v>26.2</v>
      </c>
      <c r="C10" s="202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202">
        <v>26.2</v>
      </c>
      <c r="C11" s="202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202">
        <v>26.2</v>
      </c>
      <c r="C12" s="202">
        <v>26.2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10.930639999999999</v>
      </c>
      <c r="J12" s="21">
        <f t="shared" si="6"/>
        <v>6.1124599999999996</v>
      </c>
      <c r="K12" s="21">
        <f t="shared" si="7"/>
        <v>7.8835799999999994</v>
      </c>
      <c r="L12" s="21">
        <f t="shared" si="8"/>
        <v>1.27332</v>
      </c>
      <c r="M12" s="157">
        <f t="shared" si="9"/>
        <v>26.199999999999996</v>
      </c>
      <c r="N12" s="22"/>
      <c r="P12" s="37">
        <f t="shared" si="1"/>
        <v>10.930639999999999</v>
      </c>
      <c r="Q12" s="37">
        <f t="shared" si="2"/>
        <v>6.1124599999999996</v>
      </c>
      <c r="R12" s="37">
        <f t="shared" si="3"/>
        <v>7.8835799999999994</v>
      </c>
      <c r="S12" s="37">
        <f t="shared" si="4"/>
        <v>1.27332</v>
      </c>
      <c r="T12" s="37">
        <f t="shared" si="10"/>
        <v>26.199999999999996</v>
      </c>
    </row>
    <row r="13" spans="1:20">
      <c r="A13" s="8" t="s">
        <v>55</v>
      </c>
      <c r="B13" s="202">
        <v>26.2</v>
      </c>
      <c r="C13" s="202">
        <v>26.2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10.930639999999999</v>
      </c>
      <c r="J13" s="21">
        <f t="shared" si="6"/>
        <v>6.1124599999999996</v>
      </c>
      <c r="K13" s="21">
        <f t="shared" si="7"/>
        <v>7.8835799999999994</v>
      </c>
      <c r="L13" s="21">
        <f t="shared" si="8"/>
        <v>1.27332</v>
      </c>
      <c r="M13" s="157">
        <f t="shared" si="9"/>
        <v>26.199999999999996</v>
      </c>
      <c r="N13" s="22"/>
      <c r="P13" s="37">
        <f t="shared" si="1"/>
        <v>10.930639999999999</v>
      </c>
      <c r="Q13" s="37">
        <f t="shared" si="2"/>
        <v>6.1124599999999996</v>
      </c>
      <c r="R13" s="37">
        <f t="shared" si="3"/>
        <v>7.8835799999999994</v>
      </c>
      <c r="S13" s="37">
        <f t="shared" si="4"/>
        <v>1.27332</v>
      </c>
      <c r="T13" s="37">
        <f t="shared" si="10"/>
        <v>26.199999999999996</v>
      </c>
    </row>
    <row r="14" spans="1:20">
      <c r="A14" s="8" t="s">
        <v>56</v>
      </c>
      <c r="B14" s="202">
        <v>26.2</v>
      </c>
      <c r="C14" s="202">
        <v>26.2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10.930639999999999</v>
      </c>
      <c r="J14" s="21">
        <f t="shared" si="6"/>
        <v>6.1124599999999996</v>
      </c>
      <c r="K14" s="21">
        <f t="shared" si="7"/>
        <v>7.8835799999999994</v>
      </c>
      <c r="L14" s="21">
        <f t="shared" si="8"/>
        <v>1.27332</v>
      </c>
      <c r="M14" s="157">
        <f t="shared" si="9"/>
        <v>26.199999999999996</v>
      </c>
      <c r="N14" s="22"/>
      <c r="P14" s="37">
        <f t="shared" si="1"/>
        <v>10.930639999999999</v>
      </c>
      <c r="Q14" s="37">
        <f t="shared" si="2"/>
        <v>6.1124599999999996</v>
      </c>
      <c r="R14" s="37">
        <f t="shared" si="3"/>
        <v>7.8835799999999994</v>
      </c>
      <c r="S14" s="37">
        <f t="shared" si="4"/>
        <v>1.27332</v>
      </c>
      <c r="T14" s="37">
        <f t="shared" si="10"/>
        <v>26.199999999999996</v>
      </c>
    </row>
    <row r="15" spans="1:20">
      <c r="A15" s="8" t="s">
        <v>57</v>
      </c>
      <c r="B15" s="202">
        <v>26.2</v>
      </c>
      <c r="C15" s="202">
        <v>26.2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10.930639999999999</v>
      </c>
      <c r="J15" s="21">
        <f t="shared" si="6"/>
        <v>6.1124599999999996</v>
      </c>
      <c r="K15" s="21">
        <f t="shared" si="7"/>
        <v>7.8835799999999994</v>
      </c>
      <c r="L15" s="21">
        <f t="shared" si="8"/>
        <v>1.27332</v>
      </c>
      <c r="M15" s="157">
        <f t="shared" si="9"/>
        <v>26.199999999999996</v>
      </c>
      <c r="N15" s="22"/>
      <c r="P15" s="37">
        <f t="shared" si="1"/>
        <v>10.930639999999999</v>
      </c>
      <c r="Q15" s="37">
        <f t="shared" si="2"/>
        <v>6.1124599999999996</v>
      </c>
      <c r="R15" s="37">
        <f t="shared" si="3"/>
        <v>7.8835799999999994</v>
      </c>
      <c r="S15" s="37">
        <f t="shared" si="4"/>
        <v>1.27332</v>
      </c>
      <c r="T15" s="37">
        <f t="shared" si="10"/>
        <v>26.199999999999996</v>
      </c>
    </row>
    <row r="16" spans="1:20">
      <c r="A16" s="8" t="s">
        <v>58</v>
      </c>
      <c r="B16" s="202">
        <v>26.2</v>
      </c>
      <c r="C16" s="202">
        <v>26.2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10.930639999999999</v>
      </c>
      <c r="J16" s="21">
        <f t="shared" si="6"/>
        <v>6.1124599999999996</v>
      </c>
      <c r="K16" s="21">
        <f t="shared" si="7"/>
        <v>7.8835799999999994</v>
      </c>
      <c r="L16" s="21">
        <f t="shared" si="8"/>
        <v>1.27332</v>
      </c>
      <c r="M16" s="157">
        <f t="shared" si="9"/>
        <v>26.199999999999996</v>
      </c>
      <c r="N16" s="22"/>
      <c r="P16" s="37">
        <f t="shared" si="1"/>
        <v>10.930639999999999</v>
      </c>
      <c r="Q16" s="37">
        <f t="shared" si="2"/>
        <v>6.1124599999999996</v>
      </c>
      <c r="R16" s="37">
        <f t="shared" si="3"/>
        <v>7.8835799999999994</v>
      </c>
      <c r="S16" s="37">
        <f t="shared" si="4"/>
        <v>1.27332</v>
      </c>
      <c r="T16" s="37">
        <f t="shared" si="10"/>
        <v>26.199999999999996</v>
      </c>
    </row>
    <row r="17" spans="1:20">
      <c r="A17" s="8" t="s">
        <v>59</v>
      </c>
      <c r="B17" s="202">
        <v>26.2</v>
      </c>
      <c r="C17" s="202">
        <v>26.2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10.930639999999999</v>
      </c>
      <c r="J17" s="21">
        <f t="shared" si="6"/>
        <v>6.1124599999999996</v>
      </c>
      <c r="K17" s="21">
        <f t="shared" si="7"/>
        <v>7.8835799999999994</v>
      </c>
      <c r="L17" s="21">
        <f t="shared" si="8"/>
        <v>1.27332</v>
      </c>
      <c r="M17" s="157">
        <f t="shared" si="9"/>
        <v>26.199999999999996</v>
      </c>
      <c r="N17" s="22"/>
      <c r="P17" s="37">
        <f t="shared" si="1"/>
        <v>10.930639999999999</v>
      </c>
      <c r="Q17" s="37">
        <f t="shared" si="2"/>
        <v>6.1124599999999996</v>
      </c>
      <c r="R17" s="37">
        <f t="shared" si="3"/>
        <v>7.8835799999999994</v>
      </c>
      <c r="S17" s="37">
        <f t="shared" si="4"/>
        <v>1.27332</v>
      </c>
      <c r="T17" s="37">
        <f t="shared" si="10"/>
        <v>26.199999999999996</v>
      </c>
    </row>
    <row r="18" spans="1:20">
      <c r="A18" s="8" t="s">
        <v>60</v>
      </c>
      <c r="B18" s="202">
        <v>26.2</v>
      </c>
      <c r="C18" s="202">
        <v>26.2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10.930639999999999</v>
      </c>
      <c r="J18" s="21">
        <f t="shared" si="6"/>
        <v>6.1124599999999996</v>
      </c>
      <c r="K18" s="21">
        <f t="shared" si="7"/>
        <v>7.8835799999999994</v>
      </c>
      <c r="L18" s="21">
        <f t="shared" si="8"/>
        <v>1.27332</v>
      </c>
      <c r="M18" s="157">
        <f t="shared" si="9"/>
        <v>26.199999999999996</v>
      </c>
      <c r="N18" s="22"/>
      <c r="P18" s="37">
        <f t="shared" si="1"/>
        <v>10.930639999999999</v>
      </c>
      <c r="Q18" s="37">
        <f t="shared" si="2"/>
        <v>6.1124599999999996</v>
      </c>
      <c r="R18" s="37">
        <f t="shared" si="3"/>
        <v>7.8835799999999994</v>
      </c>
      <c r="S18" s="37">
        <f t="shared" si="4"/>
        <v>1.27332</v>
      </c>
      <c r="T18" s="37">
        <f t="shared" si="10"/>
        <v>26.199999999999996</v>
      </c>
    </row>
    <row r="19" spans="1:20">
      <c r="A19" s="8" t="s">
        <v>61</v>
      </c>
      <c r="B19" s="202">
        <v>26.2</v>
      </c>
      <c r="C19" s="202">
        <v>26.2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10.930639999999999</v>
      </c>
      <c r="J19" s="21">
        <f t="shared" si="6"/>
        <v>6.1124599999999996</v>
      </c>
      <c r="K19" s="21">
        <f t="shared" si="7"/>
        <v>7.8835799999999994</v>
      </c>
      <c r="L19" s="21">
        <f t="shared" si="8"/>
        <v>1.27332</v>
      </c>
      <c r="M19" s="157">
        <f t="shared" si="9"/>
        <v>26.199999999999996</v>
      </c>
      <c r="N19" s="22"/>
      <c r="P19" s="37">
        <f t="shared" si="1"/>
        <v>10.930639999999999</v>
      </c>
      <c r="Q19" s="37">
        <f t="shared" si="2"/>
        <v>6.1124599999999996</v>
      </c>
      <c r="R19" s="37">
        <f t="shared" si="3"/>
        <v>7.8835799999999994</v>
      </c>
      <c r="S19" s="37">
        <f t="shared" si="4"/>
        <v>1.27332</v>
      </c>
      <c r="T19" s="37">
        <f t="shared" si="10"/>
        <v>26.199999999999996</v>
      </c>
    </row>
    <row r="20" spans="1:20">
      <c r="A20" s="8" t="s">
        <v>62</v>
      </c>
      <c r="B20" s="202">
        <v>26.2</v>
      </c>
      <c r="C20" s="202">
        <v>26.2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10.930639999999999</v>
      </c>
      <c r="J20" s="21">
        <f t="shared" si="6"/>
        <v>6.1124599999999996</v>
      </c>
      <c r="K20" s="21">
        <f t="shared" si="7"/>
        <v>7.8835799999999994</v>
      </c>
      <c r="L20" s="21">
        <f t="shared" si="8"/>
        <v>1.27332</v>
      </c>
      <c r="M20" s="157">
        <f t="shared" si="9"/>
        <v>26.199999999999996</v>
      </c>
      <c r="N20" s="22"/>
      <c r="P20" s="37">
        <f t="shared" si="1"/>
        <v>10.930639999999999</v>
      </c>
      <c r="Q20" s="37">
        <f t="shared" si="2"/>
        <v>6.1124599999999996</v>
      </c>
      <c r="R20" s="37">
        <f t="shared" si="3"/>
        <v>7.8835799999999994</v>
      </c>
      <c r="S20" s="37">
        <f t="shared" si="4"/>
        <v>1.27332</v>
      </c>
      <c r="T20" s="37">
        <f t="shared" si="10"/>
        <v>26.199999999999996</v>
      </c>
    </row>
    <row r="21" spans="1:20">
      <c r="A21" s="8" t="s">
        <v>63</v>
      </c>
      <c r="B21" s="202">
        <v>26.2</v>
      </c>
      <c r="C21" s="202">
        <v>26.2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10.930639999999999</v>
      </c>
      <c r="J21" s="21">
        <f t="shared" si="6"/>
        <v>6.1124599999999996</v>
      </c>
      <c r="K21" s="21">
        <f t="shared" si="7"/>
        <v>7.8835799999999994</v>
      </c>
      <c r="L21" s="21">
        <f t="shared" si="8"/>
        <v>1.27332</v>
      </c>
      <c r="M21" s="157">
        <f t="shared" si="9"/>
        <v>26.199999999999996</v>
      </c>
      <c r="N21" s="22"/>
      <c r="P21" s="37">
        <f t="shared" si="1"/>
        <v>10.930639999999999</v>
      </c>
      <c r="Q21" s="37">
        <f t="shared" si="2"/>
        <v>6.1124599999999996</v>
      </c>
      <c r="R21" s="37">
        <f t="shared" si="3"/>
        <v>7.8835799999999994</v>
      </c>
      <c r="S21" s="37">
        <f t="shared" si="4"/>
        <v>1.27332</v>
      </c>
      <c r="T21" s="37">
        <f t="shared" si="10"/>
        <v>26.199999999999996</v>
      </c>
    </row>
    <row r="22" spans="1:20">
      <c r="A22" s="8" t="s">
        <v>64</v>
      </c>
      <c r="B22" s="202">
        <v>26.2</v>
      </c>
      <c r="C22" s="202">
        <v>26.2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10.930639999999999</v>
      </c>
      <c r="J22" s="21">
        <f t="shared" si="6"/>
        <v>6.1124599999999996</v>
      </c>
      <c r="K22" s="21">
        <f t="shared" si="7"/>
        <v>7.8835799999999994</v>
      </c>
      <c r="L22" s="21">
        <f t="shared" si="8"/>
        <v>1.27332</v>
      </c>
      <c r="M22" s="157">
        <f t="shared" si="9"/>
        <v>26.199999999999996</v>
      </c>
      <c r="N22" s="22"/>
      <c r="P22" s="37">
        <f t="shared" si="1"/>
        <v>10.930639999999999</v>
      </c>
      <c r="Q22" s="37">
        <f t="shared" si="2"/>
        <v>6.1124599999999996</v>
      </c>
      <c r="R22" s="37">
        <f t="shared" si="3"/>
        <v>7.8835799999999994</v>
      </c>
      <c r="S22" s="37">
        <f t="shared" si="4"/>
        <v>1.27332</v>
      </c>
      <c r="T22" s="37">
        <f t="shared" si="10"/>
        <v>26.199999999999996</v>
      </c>
    </row>
    <row r="23" spans="1:20">
      <c r="A23" s="8" t="s">
        <v>65</v>
      </c>
      <c r="B23" s="202">
        <v>26.2</v>
      </c>
      <c r="C23" s="202">
        <v>26.2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10.930639999999999</v>
      </c>
      <c r="J23" s="21">
        <f t="shared" si="6"/>
        <v>6.1124599999999996</v>
      </c>
      <c r="K23" s="21">
        <f t="shared" si="7"/>
        <v>7.8835799999999994</v>
      </c>
      <c r="L23" s="21">
        <f t="shared" si="8"/>
        <v>1.27332</v>
      </c>
      <c r="M23" s="157">
        <f t="shared" si="9"/>
        <v>26.199999999999996</v>
      </c>
      <c r="N23" s="22"/>
      <c r="P23" s="37">
        <f t="shared" si="1"/>
        <v>10.930639999999999</v>
      </c>
      <c r="Q23" s="37">
        <f t="shared" si="2"/>
        <v>6.1124599999999996</v>
      </c>
      <c r="R23" s="37">
        <f t="shared" si="3"/>
        <v>7.8835799999999994</v>
      </c>
      <c r="S23" s="37">
        <f t="shared" si="4"/>
        <v>1.27332</v>
      </c>
      <c r="T23" s="37">
        <f t="shared" si="10"/>
        <v>26.199999999999996</v>
      </c>
    </row>
    <row r="24" spans="1:20">
      <c r="A24" s="8" t="s">
        <v>66</v>
      </c>
      <c r="B24" s="202">
        <v>26.2</v>
      </c>
      <c r="C24" s="202">
        <v>26.2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10.930639999999999</v>
      </c>
      <c r="J24" s="21">
        <f t="shared" si="6"/>
        <v>6.1124599999999996</v>
      </c>
      <c r="K24" s="21">
        <f t="shared" si="7"/>
        <v>7.8835799999999994</v>
      </c>
      <c r="L24" s="21">
        <f t="shared" si="8"/>
        <v>1.27332</v>
      </c>
      <c r="M24" s="157">
        <f t="shared" si="9"/>
        <v>26.199999999999996</v>
      </c>
      <c r="N24" s="22"/>
      <c r="P24" s="37">
        <f t="shared" si="1"/>
        <v>10.930639999999999</v>
      </c>
      <c r="Q24" s="37">
        <f t="shared" si="2"/>
        <v>6.1124599999999996</v>
      </c>
      <c r="R24" s="37">
        <f t="shared" si="3"/>
        <v>7.8835799999999994</v>
      </c>
      <c r="S24" s="37">
        <f t="shared" si="4"/>
        <v>1.27332</v>
      </c>
      <c r="T24" s="37">
        <f t="shared" si="10"/>
        <v>26.199999999999996</v>
      </c>
    </row>
    <row r="25" spans="1:20">
      <c r="A25" s="8" t="s">
        <v>67</v>
      </c>
      <c r="B25" s="202">
        <v>26.2</v>
      </c>
      <c r="C25" s="202">
        <v>26.2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10.930639999999999</v>
      </c>
      <c r="J25" s="21">
        <f t="shared" si="6"/>
        <v>6.1124599999999996</v>
      </c>
      <c r="K25" s="21">
        <f t="shared" si="7"/>
        <v>7.8835799999999994</v>
      </c>
      <c r="L25" s="21">
        <f t="shared" si="8"/>
        <v>1.27332</v>
      </c>
      <c r="M25" s="157">
        <f t="shared" si="9"/>
        <v>26.199999999999996</v>
      </c>
      <c r="N25" s="22"/>
      <c r="P25" s="37">
        <f t="shared" si="1"/>
        <v>10.930639999999999</v>
      </c>
      <c r="Q25" s="37">
        <f t="shared" si="2"/>
        <v>6.1124599999999996</v>
      </c>
      <c r="R25" s="37">
        <f t="shared" si="3"/>
        <v>7.8835799999999994</v>
      </c>
      <c r="S25" s="37">
        <f t="shared" si="4"/>
        <v>1.27332</v>
      </c>
      <c r="T25" s="37">
        <f t="shared" si="10"/>
        <v>26.199999999999996</v>
      </c>
    </row>
    <row r="26" spans="1:20">
      <c r="A26" s="8" t="s">
        <v>68</v>
      </c>
      <c r="B26" s="202">
        <v>26.2</v>
      </c>
      <c r="C26" s="202">
        <v>26.2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10.930639999999999</v>
      </c>
      <c r="J26" s="21">
        <f t="shared" si="6"/>
        <v>6.1124599999999996</v>
      </c>
      <c r="K26" s="21">
        <f t="shared" si="7"/>
        <v>7.8835799999999994</v>
      </c>
      <c r="L26" s="21">
        <f t="shared" si="8"/>
        <v>1.27332</v>
      </c>
      <c r="M26" s="157">
        <f t="shared" si="9"/>
        <v>26.199999999999996</v>
      </c>
      <c r="N26" s="22"/>
      <c r="P26" s="37">
        <f t="shared" si="1"/>
        <v>10.930639999999999</v>
      </c>
      <c r="Q26" s="37">
        <f t="shared" si="2"/>
        <v>6.1124599999999996</v>
      </c>
      <c r="R26" s="37">
        <f t="shared" si="3"/>
        <v>7.8835799999999994</v>
      </c>
      <c r="S26" s="37">
        <f t="shared" si="4"/>
        <v>1.27332</v>
      </c>
      <c r="T26" s="37">
        <f t="shared" si="10"/>
        <v>26.199999999999996</v>
      </c>
    </row>
    <row r="27" spans="1:20">
      <c r="A27" s="8" t="s">
        <v>69</v>
      </c>
      <c r="B27" s="202">
        <v>26.2</v>
      </c>
      <c r="C27" s="202">
        <v>26.2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10.930639999999999</v>
      </c>
      <c r="J27" s="21">
        <f t="shared" si="6"/>
        <v>6.1124599999999996</v>
      </c>
      <c r="K27" s="21">
        <f t="shared" si="7"/>
        <v>7.8835799999999994</v>
      </c>
      <c r="L27" s="21">
        <f t="shared" si="8"/>
        <v>1.27332</v>
      </c>
      <c r="M27" s="157">
        <f t="shared" si="9"/>
        <v>26.199999999999996</v>
      </c>
      <c r="N27" s="22"/>
      <c r="P27" s="37">
        <f t="shared" si="1"/>
        <v>10.930639999999999</v>
      </c>
      <c r="Q27" s="37">
        <f t="shared" si="2"/>
        <v>6.1124599999999996</v>
      </c>
      <c r="R27" s="37">
        <f t="shared" si="3"/>
        <v>7.8835799999999994</v>
      </c>
      <c r="S27" s="37">
        <f t="shared" si="4"/>
        <v>1.27332</v>
      </c>
      <c r="T27" s="37">
        <f t="shared" si="10"/>
        <v>26.199999999999996</v>
      </c>
    </row>
    <row r="28" spans="1:20">
      <c r="A28" s="8" t="s">
        <v>70</v>
      </c>
      <c r="B28" s="202">
        <v>26.2</v>
      </c>
      <c r="C28" s="202">
        <v>26.2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10.930639999999999</v>
      </c>
      <c r="J28" s="21">
        <f t="shared" si="6"/>
        <v>6.1124599999999996</v>
      </c>
      <c r="K28" s="21">
        <f t="shared" si="7"/>
        <v>7.8835799999999994</v>
      </c>
      <c r="L28" s="21">
        <f t="shared" si="8"/>
        <v>1.27332</v>
      </c>
      <c r="M28" s="157">
        <f t="shared" si="9"/>
        <v>26.199999999999996</v>
      </c>
      <c r="N28" s="22"/>
      <c r="P28" s="37">
        <f t="shared" si="1"/>
        <v>10.930639999999999</v>
      </c>
      <c r="Q28" s="37">
        <f t="shared" si="2"/>
        <v>6.1124599999999996</v>
      </c>
      <c r="R28" s="37">
        <f t="shared" si="3"/>
        <v>7.8835799999999994</v>
      </c>
      <c r="S28" s="37">
        <f t="shared" si="4"/>
        <v>1.27332</v>
      </c>
      <c r="T28" s="37">
        <f t="shared" si="10"/>
        <v>26.199999999999996</v>
      </c>
    </row>
    <row r="29" spans="1:20">
      <c r="A29" s="8" t="s">
        <v>71</v>
      </c>
      <c r="B29" s="202">
        <v>26.2</v>
      </c>
      <c r="C29" s="202">
        <v>26.2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10.930639999999999</v>
      </c>
      <c r="J29" s="21">
        <f t="shared" si="6"/>
        <v>6.1124599999999996</v>
      </c>
      <c r="K29" s="21">
        <f t="shared" si="7"/>
        <v>7.8835799999999994</v>
      </c>
      <c r="L29" s="21">
        <f t="shared" si="8"/>
        <v>1.27332</v>
      </c>
      <c r="M29" s="157">
        <f t="shared" si="9"/>
        <v>26.199999999999996</v>
      </c>
      <c r="N29" s="22"/>
      <c r="P29" s="37">
        <f t="shared" si="1"/>
        <v>10.930639999999999</v>
      </c>
      <c r="Q29" s="37">
        <f t="shared" si="2"/>
        <v>6.1124599999999996</v>
      </c>
      <c r="R29" s="37">
        <f t="shared" si="3"/>
        <v>7.8835799999999994</v>
      </c>
      <c r="S29" s="37">
        <f t="shared" si="4"/>
        <v>1.27332</v>
      </c>
      <c r="T29" s="37">
        <f t="shared" si="10"/>
        <v>26.199999999999996</v>
      </c>
    </row>
    <row r="30" spans="1:20">
      <c r="A30" s="8" t="s">
        <v>72</v>
      </c>
      <c r="B30" s="202">
        <v>26.2</v>
      </c>
      <c r="C30" s="202">
        <v>26.2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10.930639999999999</v>
      </c>
      <c r="J30" s="21">
        <f t="shared" si="6"/>
        <v>6.1124599999999996</v>
      </c>
      <c r="K30" s="21">
        <f t="shared" si="7"/>
        <v>7.8835799999999994</v>
      </c>
      <c r="L30" s="21">
        <f t="shared" si="8"/>
        <v>1.27332</v>
      </c>
      <c r="M30" s="157">
        <f t="shared" si="9"/>
        <v>26.199999999999996</v>
      </c>
      <c r="N30" s="22"/>
      <c r="P30" s="37">
        <f t="shared" si="1"/>
        <v>10.930639999999999</v>
      </c>
      <c r="Q30" s="37">
        <f t="shared" si="2"/>
        <v>6.1124599999999996</v>
      </c>
      <c r="R30" s="37">
        <f t="shared" si="3"/>
        <v>7.8835799999999994</v>
      </c>
      <c r="S30" s="37">
        <f t="shared" si="4"/>
        <v>1.27332</v>
      </c>
      <c r="T30" s="37">
        <f t="shared" si="10"/>
        <v>26.199999999999996</v>
      </c>
    </row>
    <row r="31" spans="1:20">
      <c r="A31" s="8" t="s">
        <v>73</v>
      </c>
      <c r="B31" s="202">
        <v>26.2</v>
      </c>
      <c r="C31" s="202">
        <v>26.2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10.930639999999999</v>
      </c>
      <c r="J31" s="21">
        <f t="shared" si="6"/>
        <v>6.1124599999999996</v>
      </c>
      <c r="K31" s="21">
        <f t="shared" si="7"/>
        <v>7.8835799999999994</v>
      </c>
      <c r="L31" s="21">
        <f t="shared" si="8"/>
        <v>1.27332</v>
      </c>
      <c r="M31" s="157">
        <f t="shared" si="9"/>
        <v>26.199999999999996</v>
      </c>
      <c r="N31" s="22"/>
      <c r="P31" s="37">
        <f t="shared" si="1"/>
        <v>10.930639999999999</v>
      </c>
      <c r="Q31" s="37">
        <f t="shared" si="2"/>
        <v>6.1124599999999996</v>
      </c>
      <c r="R31" s="37">
        <f t="shared" si="3"/>
        <v>7.8835799999999994</v>
      </c>
      <c r="S31" s="37">
        <f t="shared" si="4"/>
        <v>1.27332</v>
      </c>
      <c r="T31" s="37">
        <f t="shared" si="10"/>
        <v>26.199999999999996</v>
      </c>
    </row>
    <row r="32" spans="1:20">
      <c r="A32" s="8" t="s">
        <v>74</v>
      </c>
      <c r="B32" s="202">
        <v>26.2</v>
      </c>
      <c r="C32" s="202">
        <v>26.2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10.930639999999999</v>
      </c>
      <c r="J32" s="21">
        <f t="shared" si="6"/>
        <v>6.1124599999999996</v>
      </c>
      <c r="K32" s="21">
        <f t="shared" si="7"/>
        <v>7.8835799999999994</v>
      </c>
      <c r="L32" s="21">
        <f t="shared" si="8"/>
        <v>1.27332</v>
      </c>
      <c r="M32" s="157">
        <f t="shared" si="9"/>
        <v>26.199999999999996</v>
      </c>
      <c r="N32" s="22"/>
      <c r="P32" s="37">
        <f t="shared" si="1"/>
        <v>10.930639999999999</v>
      </c>
      <c r="Q32" s="37">
        <f t="shared" si="2"/>
        <v>6.1124599999999996</v>
      </c>
      <c r="R32" s="37">
        <f t="shared" si="3"/>
        <v>7.8835799999999994</v>
      </c>
      <c r="S32" s="37">
        <f t="shared" si="4"/>
        <v>1.27332</v>
      </c>
      <c r="T32" s="37">
        <f t="shared" si="10"/>
        <v>26.199999999999996</v>
      </c>
    </row>
    <row r="33" spans="1:20">
      <c r="A33" s="8" t="s">
        <v>75</v>
      </c>
      <c r="B33" s="202">
        <v>26.2</v>
      </c>
      <c r="C33" s="202">
        <v>26.2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10.930639999999999</v>
      </c>
      <c r="J33" s="21">
        <f t="shared" si="6"/>
        <v>6.1124599999999996</v>
      </c>
      <c r="K33" s="21">
        <f t="shared" si="7"/>
        <v>7.8835799999999994</v>
      </c>
      <c r="L33" s="21">
        <f t="shared" si="8"/>
        <v>1.27332</v>
      </c>
      <c r="M33" s="157">
        <f t="shared" si="9"/>
        <v>26.199999999999996</v>
      </c>
      <c r="N33" s="22"/>
      <c r="P33" s="37">
        <f t="shared" si="1"/>
        <v>10.930639999999999</v>
      </c>
      <c r="Q33" s="37">
        <f t="shared" si="2"/>
        <v>6.1124599999999996</v>
      </c>
      <c r="R33" s="37">
        <f t="shared" si="3"/>
        <v>7.8835799999999994</v>
      </c>
      <c r="S33" s="37">
        <f t="shared" si="4"/>
        <v>1.27332</v>
      </c>
      <c r="T33" s="37">
        <f t="shared" si="10"/>
        <v>26.199999999999996</v>
      </c>
    </row>
    <row r="34" spans="1:20">
      <c r="A34" s="8" t="s">
        <v>76</v>
      </c>
      <c r="B34" s="202">
        <v>26.2</v>
      </c>
      <c r="C34" s="202">
        <v>26.2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10.930639999999999</v>
      </c>
      <c r="J34" s="21">
        <f t="shared" si="6"/>
        <v>6.1124599999999996</v>
      </c>
      <c r="K34" s="21">
        <f t="shared" si="7"/>
        <v>7.8835799999999994</v>
      </c>
      <c r="L34" s="21">
        <f t="shared" si="8"/>
        <v>1.27332</v>
      </c>
      <c r="M34" s="157">
        <f t="shared" si="9"/>
        <v>26.199999999999996</v>
      </c>
      <c r="N34" s="22"/>
      <c r="P34" s="37">
        <f t="shared" si="1"/>
        <v>10.930639999999999</v>
      </c>
      <c r="Q34" s="37">
        <f t="shared" si="2"/>
        <v>6.1124599999999996</v>
      </c>
      <c r="R34" s="37">
        <f t="shared" si="3"/>
        <v>7.8835799999999994</v>
      </c>
      <c r="S34" s="37">
        <f t="shared" si="4"/>
        <v>1.27332</v>
      </c>
      <c r="T34" s="37">
        <f t="shared" si="10"/>
        <v>26.199999999999996</v>
      </c>
    </row>
    <row r="35" spans="1:20">
      <c r="A35" s="8" t="s">
        <v>77</v>
      </c>
      <c r="B35" s="202">
        <v>26.2</v>
      </c>
      <c r="C35" s="202">
        <v>26.2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10.930639999999999</v>
      </c>
      <c r="J35" s="21">
        <f t="shared" si="6"/>
        <v>6.1124599999999996</v>
      </c>
      <c r="K35" s="21">
        <f t="shared" si="7"/>
        <v>7.8835799999999994</v>
      </c>
      <c r="L35" s="21">
        <f t="shared" si="8"/>
        <v>1.27332</v>
      </c>
      <c r="M35" s="157">
        <f t="shared" si="9"/>
        <v>26.199999999999996</v>
      </c>
      <c r="N35" s="22"/>
      <c r="P35" s="37">
        <f t="shared" ref="P35:P66" si="12">I35</f>
        <v>10.930639999999999</v>
      </c>
      <c r="Q35" s="37">
        <f t="shared" ref="Q35:Q66" si="13">J35</f>
        <v>6.1124599999999996</v>
      </c>
      <c r="R35" s="37">
        <f t="shared" ref="R35:R66" si="14">K35</f>
        <v>7.8835799999999994</v>
      </c>
      <c r="S35" s="37">
        <f t="shared" ref="S35:S66" si="15">L35</f>
        <v>1.27332</v>
      </c>
      <c r="T35" s="37">
        <f t="shared" si="10"/>
        <v>26.199999999999996</v>
      </c>
    </row>
    <row r="36" spans="1:20">
      <c r="A36" s="8" t="s">
        <v>78</v>
      </c>
      <c r="B36" s="202">
        <v>26.2</v>
      </c>
      <c r="C36" s="202">
        <v>26.2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10.930639999999999</v>
      </c>
      <c r="J36" s="21">
        <f t="shared" si="6"/>
        <v>6.1124599999999996</v>
      </c>
      <c r="K36" s="21">
        <f t="shared" si="7"/>
        <v>7.8835799999999994</v>
      </c>
      <c r="L36" s="21">
        <f t="shared" si="8"/>
        <v>1.27332</v>
      </c>
      <c r="M36" s="157">
        <f t="shared" si="9"/>
        <v>26.199999999999996</v>
      </c>
      <c r="N36" s="22"/>
      <c r="P36" s="37">
        <f t="shared" si="12"/>
        <v>10.930639999999999</v>
      </c>
      <c r="Q36" s="37">
        <f t="shared" si="13"/>
        <v>6.1124599999999996</v>
      </c>
      <c r="R36" s="37">
        <f t="shared" si="14"/>
        <v>7.8835799999999994</v>
      </c>
      <c r="S36" s="37">
        <f t="shared" si="15"/>
        <v>1.27332</v>
      </c>
      <c r="T36" s="37">
        <f t="shared" si="10"/>
        <v>26.199999999999996</v>
      </c>
    </row>
    <row r="37" spans="1:20">
      <c r="A37" s="8" t="s">
        <v>79</v>
      </c>
      <c r="B37" s="202">
        <v>26.2</v>
      </c>
      <c r="C37" s="202">
        <v>26.2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10.930639999999999</v>
      </c>
      <c r="J37" s="21">
        <f t="shared" si="6"/>
        <v>6.1124599999999996</v>
      </c>
      <c r="K37" s="21">
        <f t="shared" si="7"/>
        <v>7.8835799999999994</v>
      </c>
      <c r="L37" s="21">
        <f t="shared" si="8"/>
        <v>1.27332</v>
      </c>
      <c r="M37" s="157">
        <f t="shared" si="9"/>
        <v>26.199999999999996</v>
      </c>
      <c r="N37" s="22"/>
      <c r="P37" s="37">
        <f t="shared" si="12"/>
        <v>10.930639999999999</v>
      </c>
      <c r="Q37" s="37">
        <f t="shared" si="13"/>
        <v>6.1124599999999996</v>
      </c>
      <c r="R37" s="37">
        <f t="shared" si="14"/>
        <v>7.8835799999999994</v>
      </c>
      <c r="S37" s="37">
        <f t="shared" si="15"/>
        <v>1.27332</v>
      </c>
      <c r="T37" s="37">
        <f t="shared" si="10"/>
        <v>26.199999999999996</v>
      </c>
    </row>
    <row r="38" spans="1:20">
      <c r="A38" s="8" t="s">
        <v>80</v>
      </c>
      <c r="B38" s="202">
        <v>26.2</v>
      </c>
      <c r="C38" s="202">
        <v>26.2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10.930639999999999</v>
      </c>
      <c r="J38" s="21">
        <f t="shared" si="6"/>
        <v>6.1124599999999996</v>
      </c>
      <c r="K38" s="21">
        <f t="shared" si="7"/>
        <v>7.8835799999999994</v>
      </c>
      <c r="L38" s="21">
        <f t="shared" si="8"/>
        <v>1.27332</v>
      </c>
      <c r="M38" s="157">
        <f t="shared" si="9"/>
        <v>26.199999999999996</v>
      </c>
      <c r="N38" s="22"/>
      <c r="P38" s="37">
        <f t="shared" si="12"/>
        <v>10.930639999999999</v>
      </c>
      <c r="Q38" s="37">
        <f t="shared" si="13"/>
        <v>6.1124599999999996</v>
      </c>
      <c r="R38" s="37">
        <f t="shared" si="14"/>
        <v>7.8835799999999994</v>
      </c>
      <c r="S38" s="37">
        <f t="shared" si="15"/>
        <v>1.27332</v>
      </c>
      <c r="T38" s="37">
        <f t="shared" si="10"/>
        <v>26.199999999999996</v>
      </c>
    </row>
    <row r="39" spans="1:20">
      <c r="A39" s="8" t="s">
        <v>81</v>
      </c>
      <c r="B39" s="202">
        <v>26.2</v>
      </c>
      <c r="C39" s="202">
        <v>26.2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10.930639999999999</v>
      </c>
      <c r="J39" s="21">
        <f t="shared" si="6"/>
        <v>6.1124599999999996</v>
      </c>
      <c r="K39" s="21">
        <f t="shared" si="7"/>
        <v>7.8835799999999994</v>
      </c>
      <c r="L39" s="21">
        <f t="shared" si="8"/>
        <v>1.27332</v>
      </c>
      <c r="M39" s="157">
        <f t="shared" si="9"/>
        <v>26.199999999999996</v>
      </c>
      <c r="N39" s="22"/>
      <c r="P39" s="37">
        <f t="shared" si="12"/>
        <v>10.930639999999999</v>
      </c>
      <c r="Q39" s="37">
        <f t="shared" si="13"/>
        <v>6.1124599999999996</v>
      </c>
      <c r="R39" s="37">
        <f t="shared" si="14"/>
        <v>7.8835799999999994</v>
      </c>
      <c r="S39" s="37">
        <f t="shared" si="15"/>
        <v>1.27332</v>
      </c>
      <c r="T39" s="37">
        <f t="shared" si="10"/>
        <v>26.199999999999996</v>
      </c>
    </row>
    <row r="40" spans="1:20">
      <c r="A40" s="8" t="s">
        <v>82</v>
      </c>
      <c r="B40" s="202">
        <v>26.2</v>
      </c>
      <c r="C40" s="202">
        <v>26.2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10.930639999999999</v>
      </c>
      <c r="J40" s="21">
        <f t="shared" si="6"/>
        <v>6.1124599999999996</v>
      </c>
      <c r="K40" s="21">
        <f t="shared" si="7"/>
        <v>7.8835799999999994</v>
      </c>
      <c r="L40" s="21">
        <f t="shared" si="8"/>
        <v>1.27332</v>
      </c>
      <c r="M40" s="157">
        <f t="shared" si="9"/>
        <v>26.199999999999996</v>
      </c>
      <c r="N40" s="22"/>
      <c r="P40" s="37">
        <f t="shared" si="12"/>
        <v>10.930639999999999</v>
      </c>
      <c r="Q40" s="37">
        <f t="shared" si="13"/>
        <v>6.1124599999999996</v>
      </c>
      <c r="R40" s="37">
        <f t="shared" si="14"/>
        <v>7.8835799999999994</v>
      </c>
      <c r="S40" s="37">
        <f t="shared" si="15"/>
        <v>1.27332</v>
      </c>
      <c r="T40" s="37">
        <f t="shared" si="10"/>
        <v>26.199999999999996</v>
      </c>
    </row>
    <row r="41" spans="1:20">
      <c r="A41" s="8" t="s">
        <v>83</v>
      </c>
      <c r="B41" s="202">
        <v>26.2</v>
      </c>
      <c r="C41" s="202">
        <v>26.2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10.930639999999999</v>
      </c>
      <c r="J41" s="21">
        <f t="shared" si="6"/>
        <v>6.1124599999999996</v>
      </c>
      <c r="K41" s="21">
        <f t="shared" si="7"/>
        <v>7.8835799999999994</v>
      </c>
      <c r="L41" s="21">
        <f t="shared" si="8"/>
        <v>1.27332</v>
      </c>
      <c r="M41" s="157">
        <f t="shared" si="9"/>
        <v>26.199999999999996</v>
      </c>
      <c r="N41" s="22"/>
      <c r="P41" s="37">
        <f t="shared" si="12"/>
        <v>10.930639999999999</v>
      </c>
      <c r="Q41" s="37">
        <f t="shared" si="13"/>
        <v>6.1124599999999996</v>
      </c>
      <c r="R41" s="37">
        <f t="shared" si="14"/>
        <v>7.8835799999999994</v>
      </c>
      <c r="S41" s="37">
        <f t="shared" si="15"/>
        <v>1.27332</v>
      </c>
      <c r="T41" s="37">
        <f t="shared" si="10"/>
        <v>26.199999999999996</v>
      </c>
    </row>
    <row r="42" spans="1:20">
      <c r="A42" s="8" t="s">
        <v>84</v>
      </c>
      <c r="B42" s="202">
        <v>26.2</v>
      </c>
      <c r="C42" s="202">
        <v>26.2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10.930639999999999</v>
      </c>
      <c r="J42" s="21">
        <f t="shared" si="6"/>
        <v>6.1124599999999996</v>
      </c>
      <c r="K42" s="21">
        <f t="shared" si="7"/>
        <v>7.8835799999999994</v>
      </c>
      <c r="L42" s="21">
        <f t="shared" si="8"/>
        <v>1.27332</v>
      </c>
      <c r="M42" s="157">
        <f t="shared" si="9"/>
        <v>26.199999999999996</v>
      </c>
      <c r="N42" s="22"/>
      <c r="P42" s="37">
        <f t="shared" si="12"/>
        <v>10.930639999999999</v>
      </c>
      <c r="Q42" s="37">
        <f t="shared" si="13"/>
        <v>6.1124599999999996</v>
      </c>
      <c r="R42" s="37">
        <f t="shared" si="14"/>
        <v>7.8835799999999994</v>
      </c>
      <c r="S42" s="37">
        <f t="shared" si="15"/>
        <v>1.27332</v>
      </c>
      <c r="T42" s="37">
        <f t="shared" si="10"/>
        <v>26.199999999999996</v>
      </c>
    </row>
    <row r="43" spans="1:20">
      <c r="A43" s="8" t="s">
        <v>85</v>
      </c>
      <c r="B43" s="202">
        <v>26.2</v>
      </c>
      <c r="C43" s="202">
        <v>26.2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10.930639999999999</v>
      </c>
      <c r="J43" s="21">
        <f t="shared" si="6"/>
        <v>6.1124599999999996</v>
      </c>
      <c r="K43" s="21">
        <f t="shared" si="7"/>
        <v>7.8835799999999994</v>
      </c>
      <c r="L43" s="21">
        <f t="shared" si="8"/>
        <v>1.27332</v>
      </c>
      <c r="M43" s="157">
        <f t="shared" si="9"/>
        <v>26.199999999999996</v>
      </c>
      <c r="N43" s="22"/>
      <c r="P43" s="37">
        <f t="shared" si="12"/>
        <v>10.930639999999999</v>
      </c>
      <c r="Q43" s="37">
        <f t="shared" si="13"/>
        <v>6.1124599999999996</v>
      </c>
      <c r="R43" s="37">
        <f t="shared" si="14"/>
        <v>7.8835799999999994</v>
      </c>
      <c r="S43" s="37">
        <f t="shared" si="15"/>
        <v>1.27332</v>
      </c>
      <c r="T43" s="37">
        <f t="shared" si="10"/>
        <v>26.199999999999996</v>
      </c>
    </row>
    <row r="44" spans="1:20">
      <c r="A44" s="8" t="s">
        <v>86</v>
      </c>
      <c r="B44" s="202">
        <v>26.2</v>
      </c>
      <c r="C44" s="202">
        <v>26.2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10.930639999999999</v>
      </c>
      <c r="J44" s="21">
        <f t="shared" si="6"/>
        <v>6.1124599999999996</v>
      </c>
      <c r="K44" s="21">
        <f t="shared" si="7"/>
        <v>7.8835799999999994</v>
      </c>
      <c r="L44" s="21">
        <f t="shared" si="8"/>
        <v>1.27332</v>
      </c>
      <c r="M44" s="157">
        <f t="shared" si="9"/>
        <v>26.199999999999996</v>
      </c>
      <c r="N44" s="22"/>
      <c r="P44" s="37">
        <f t="shared" si="12"/>
        <v>10.930639999999999</v>
      </c>
      <c r="Q44" s="37">
        <f t="shared" si="13"/>
        <v>6.1124599999999996</v>
      </c>
      <c r="R44" s="37">
        <f t="shared" si="14"/>
        <v>7.8835799999999994</v>
      </c>
      <c r="S44" s="37">
        <f t="shared" si="15"/>
        <v>1.27332</v>
      </c>
      <c r="T44" s="37">
        <f t="shared" si="10"/>
        <v>26.199999999999996</v>
      </c>
    </row>
    <row r="45" spans="1:20">
      <c r="A45" s="8" t="s">
        <v>87</v>
      </c>
      <c r="B45" s="202">
        <v>26.2</v>
      </c>
      <c r="C45" s="202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202">
        <v>26.2</v>
      </c>
      <c r="C46" s="202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202">
        <v>26.2</v>
      </c>
      <c r="C47" s="202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202">
        <v>26.2</v>
      </c>
      <c r="C48" s="202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202">
        <v>26.2</v>
      </c>
      <c r="C49" s="202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202">
        <v>26.2</v>
      </c>
      <c r="C50" s="202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202">
        <v>26.2</v>
      </c>
      <c r="C51" s="202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202">
        <v>26.2</v>
      </c>
      <c r="C52" s="202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202">
        <v>26.2</v>
      </c>
      <c r="C53" s="202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202">
        <v>26.2</v>
      </c>
      <c r="C54" s="202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202">
        <v>26.2</v>
      </c>
      <c r="C55" s="202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202">
        <v>26.2</v>
      </c>
      <c r="C56" s="202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202">
        <v>26.2</v>
      </c>
      <c r="C57" s="202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202">
        <v>26.2</v>
      </c>
      <c r="C58" s="202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202">
        <v>26.2</v>
      </c>
      <c r="C59" s="202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202">
        <v>26.2</v>
      </c>
      <c r="C60" s="202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202">
        <v>26.2</v>
      </c>
      <c r="C61" s="202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202">
        <v>26.2</v>
      </c>
      <c r="C62" s="202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202">
        <v>26.2</v>
      </c>
      <c r="C63" s="202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202">
        <v>26.2</v>
      </c>
      <c r="C64" s="202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202">
        <v>26.2</v>
      </c>
      <c r="C65" s="202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202">
        <v>26.2</v>
      </c>
      <c r="C66" s="202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202">
        <v>26.2</v>
      </c>
      <c r="C67" s="202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202">
        <v>26.2</v>
      </c>
      <c r="C68" s="202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202">
        <v>26.2</v>
      </c>
      <c r="C69" s="202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202">
        <v>26.2</v>
      </c>
      <c r="C70" s="202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202">
        <v>26.2</v>
      </c>
      <c r="C71" s="202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202">
        <v>26.2</v>
      </c>
      <c r="C72" s="202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202">
        <v>26.2</v>
      </c>
      <c r="C73" s="202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202">
        <v>26.2</v>
      </c>
      <c r="C74" s="202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202">
        <v>26.2</v>
      </c>
      <c r="C75" s="202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202">
        <v>26.2</v>
      </c>
      <c r="C76" s="202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202">
        <v>26.2</v>
      </c>
      <c r="C77" s="202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202">
        <v>26.2</v>
      </c>
      <c r="C78" s="202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202">
        <v>26.2</v>
      </c>
      <c r="C79" s="202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202">
        <v>26.2</v>
      </c>
      <c r="C80" s="202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202">
        <v>26.2</v>
      </c>
      <c r="C81" s="202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202">
        <v>26.2</v>
      </c>
      <c r="C82" s="202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202">
        <v>26.2</v>
      </c>
      <c r="C83" s="202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202">
        <v>26.2</v>
      </c>
      <c r="C84" s="202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202">
        <v>26.2</v>
      </c>
      <c r="C85" s="202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202">
        <v>26.2</v>
      </c>
      <c r="C86" s="202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202">
        <v>26.2</v>
      </c>
      <c r="C87" s="202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202">
        <v>26.2</v>
      </c>
      <c r="C88" s="202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202">
        <v>26.2</v>
      </c>
      <c r="C89" s="202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202">
        <v>26.2</v>
      </c>
      <c r="C90" s="202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202">
        <v>26.2</v>
      </c>
      <c r="C91" s="202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202">
        <v>26.2</v>
      </c>
      <c r="C92" s="202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202">
        <v>26.2</v>
      </c>
      <c r="C93" s="202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202">
        <v>26.2</v>
      </c>
      <c r="C94" s="202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202">
        <v>26.2</v>
      </c>
      <c r="C95" s="202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202">
        <v>26.2</v>
      </c>
      <c r="C96" s="202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202">
        <v>26.2</v>
      </c>
      <c r="C97" s="202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202">
        <v>26.2</v>
      </c>
      <c r="C98" s="202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0.6287999999999998</v>
      </c>
      <c r="C99" s="20">
        <f t="shared" si="27"/>
        <v>0.6287999999999998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0.26233536000000035</v>
      </c>
      <c r="J99" s="158">
        <f t="shared" ref="J99:L99" si="28">SUM(J3:J98)/4000</f>
        <v>0.14669904000000017</v>
      </c>
      <c r="K99" s="158">
        <f t="shared" si="28"/>
        <v>0.18920592000000033</v>
      </c>
      <c r="L99" s="158">
        <f t="shared" si="28"/>
        <v>3.0559679999999964E-2</v>
      </c>
      <c r="M99" s="159">
        <f>SUM(M3:M98)/4000</f>
        <v>0.6287999999999998</v>
      </c>
      <c r="N99" s="23"/>
      <c r="P99" s="37">
        <f>SUM(P3:P98)/4000</f>
        <v>0.26233536000000035</v>
      </c>
      <c r="Q99" s="37">
        <f t="shared" ref="Q99:S99" si="29">SUM(Q3:Q98)/4000</f>
        <v>0.14669904000000017</v>
      </c>
      <c r="R99" s="37">
        <f t="shared" si="29"/>
        <v>0.18920592000000033</v>
      </c>
      <c r="S99" s="37">
        <f t="shared" si="29"/>
        <v>3.0559679999999964E-2</v>
      </c>
      <c r="T99" s="37">
        <f t="shared" si="26"/>
        <v>0.6288000000000008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-180</v>
      </c>
      <c r="P3" s="53">
        <v>-360</v>
      </c>
      <c r="Q3" s="53">
        <v>0</v>
      </c>
      <c r="R3" s="53">
        <v>0</v>
      </c>
      <c r="S3" s="72">
        <v>0</v>
      </c>
      <c r="U3" s="73">
        <v>-540</v>
      </c>
      <c r="V3" s="74">
        <v>0</v>
      </c>
      <c r="W3">
        <v>0</v>
      </c>
      <c r="X3">
        <v>-180</v>
      </c>
      <c r="Y3">
        <v>0</v>
      </c>
      <c r="Z3">
        <v>-360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-190</v>
      </c>
      <c r="P4" s="46">
        <v>-373</v>
      </c>
      <c r="Q4" s="46">
        <v>0</v>
      </c>
      <c r="R4" s="46">
        <v>0</v>
      </c>
      <c r="S4" s="74">
        <v>0</v>
      </c>
      <c r="U4" s="73">
        <v>-563</v>
      </c>
      <c r="V4" s="74">
        <v>0</v>
      </c>
      <c r="W4">
        <v>0</v>
      </c>
      <c r="X4">
        <v>-190</v>
      </c>
      <c r="Y4">
        <v>0</v>
      </c>
      <c r="Z4">
        <v>-373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-205</v>
      </c>
      <c r="P5" s="46">
        <v>-385</v>
      </c>
      <c r="Q5" s="46">
        <v>0</v>
      </c>
      <c r="R5" s="46">
        <v>0</v>
      </c>
      <c r="S5" s="74">
        <v>0</v>
      </c>
      <c r="U5" s="73">
        <v>-590</v>
      </c>
      <c r="V5" s="74">
        <v>0</v>
      </c>
      <c r="W5">
        <v>0</v>
      </c>
      <c r="X5">
        <v>-205</v>
      </c>
      <c r="Y5">
        <v>0</v>
      </c>
      <c r="Z5">
        <v>-385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-208.28</v>
      </c>
      <c r="P6" s="46">
        <v>-399</v>
      </c>
      <c r="Q6" s="46">
        <v>0</v>
      </c>
      <c r="R6" s="46">
        <v>0</v>
      </c>
      <c r="S6" s="74">
        <v>0</v>
      </c>
      <c r="U6" s="73">
        <v>-607.28</v>
      </c>
      <c r="V6" s="74">
        <v>0</v>
      </c>
      <c r="W6">
        <v>0</v>
      </c>
      <c r="X6">
        <v>-208.28</v>
      </c>
      <c r="Y6">
        <v>0</v>
      </c>
      <c r="Z6">
        <v>-399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-154</v>
      </c>
      <c r="P7" s="46">
        <v>-453</v>
      </c>
      <c r="Q7" s="46">
        <v>0</v>
      </c>
      <c r="R7" s="46">
        <v>0</v>
      </c>
      <c r="S7" s="74">
        <v>0</v>
      </c>
      <c r="U7" s="73">
        <v>-607</v>
      </c>
      <c r="V7" s="74">
        <v>0</v>
      </c>
      <c r="W7">
        <v>0</v>
      </c>
      <c r="X7">
        <v>-154</v>
      </c>
      <c r="Y7">
        <v>0</v>
      </c>
      <c r="Z7">
        <v>-453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-189</v>
      </c>
      <c r="P8" s="46">
        <v>-361.01</v>
      </c>
      <c r="Q8" s="46">
        <v>0</v>
      </c>
      <c r="R8" s="46">
        <v>0</v>
      </c>
      <c r="S8" s="74">
        <v>0</v>
      </c>
      <c r="U8" s="73">
        <v>-550.01</v>
      </c>
      <c r="V8" s="74">
        <v>0</v>
      </c>
      <c r="W8">
        <v>0</v>
      </c>
      <c r="X8">
        <v>-189</v>
      </c>
      <c r="Y8">
        <v>0</v>
      </c>
      <c r="Z8">
        <v>-361.01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-199</v>
      </c>
      <c r="P9" s="46">
        <v>-151</v>
      </c>
      <c r="Q9" s="46">
        <v>0</v>
      </c>
      <c r="R9" s="46">
        <v>0</v>
      </c>
      <c r="S9" s="74">
        <v>0</v>
      </c>
      <c r="U9" s="73">
        <v>-350</v>
      </c>
      <c r="V9" s="74">
        <v>0</v>
      </c>
      <c r="W9">
        <v>0</v>
      </c>
      <c r="X9">
        <v>-199</v>
      </c>
      <c r="Y9">
        <v>0</v>
      </c>
      <c r="Z9">
        <v>-151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-186</v>
      </c>
      <c r="P10" s="46">
        <v>-164</v>
      </c>
      <c r="Q10" s="46">
        <v>0</v>
      </c>
      <c r="R10" s="46">
        <v>0</v>
      </c>
      <c r="S10" s="74">
        <v>0</v>
      </c>
      <c r="U10" s="73">
        <v>-350</v>
      </c>
      <c r="V10" s="74">
        <v>0</v>
      </c>
      <c r="W10">
        <v>0</v>
      </c>
      <c r="X10">
        <v>-186</v>
      </c>
      <c r="Y10">
        <v>0</v>
      </c>
      <c r="Z10">
        <v>-164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-196</v>
      </c>
      <c r="P11" s="46">
        <v>-177</v>
      </c>
      <c r="Q11" s="46">
        <v>0</v>
      </c>
      <c r="R11" s="46">
        <v>0</v>
      </c>
      <c r="S11" s="74">
        <v>0</v>
      </c>
      <c r="U11" s="73">
        <v>-373</v>
      </c>
      <c r="V11" s="74">
        <v>0</v>
      </c>
      <c r="W11">
        <v>0</v>
      </c>
      <c r="X11">
        <v>-196</v>
      </c>
      <c r="Y11">
        <v>0</v>
      </c>
      <c r="Z11">
        <v>-177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-201</v>
      </c>
      <c r="P12" s="46">
        <v>-190</v>
      </c>
      <c r="Q12" s="46">
        <v>0</v>
      </c>
      <c r="R12" s="46">
        <v>0</v>
      </c>
      <c r="S12" s="74">
        <v>0</v>
      </c>
      <c r="U12" s="73">
        <v>-391</v>
      </c>
      <c r="V12" s="74">
        <v>0</v>
      </c>
      <c r="W12">
        <v>0</v>
      </c>
      <c r="X12">
        <v>-201</v>
      </c>
      <c r="Y12">
        <v>0</v>
      </c>
      <c r="Z12">
        <v>-190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-201</v>
      </c>
      <c r="P13" s="46">
        <v>-201</v>
      </c>
      <c r="Q13" s="46">
        <v>0</v>
      </c>
      <c r="R13" s="46">
        <v>0</v>
      </c>
      <c r="S13" s="74">
        <v>0</v>
      </c>
      <c r="U13" s="73">
        <v>-402</v>
      </c>
      <c r="V13" s="74">
        <v>0</v>
      </c>
      <c r="W13">
        <v>0</v>
      </c>
      <c r="X13">
        <v>-201</v>
      </c>
      <c r="Y13">
        <v>0</v>
      </c>
      <c r="Z13">
        <v>-201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-201</v>
      </c>
      <c r="P14" s="46">
        <v>-214</v>
      </c>
      <c r="Q14" s="46">
        <v>0</v>
      </c>
      <c r="R14" s="46">
        <v>0</v>
      </c>
      <c r="S14" s="74">
        <v>0</v>
      </c>
      <c r="U14" s="73">
        <v>-415</v>
      </c>
      <c r="V14" s="74">
        <v>0</v>
      </c>
      <c r="W14">
        <v>0</v>
      </c>
      <c r="X14">
        <v>-201</v>
      </c>
      <c r="Y14">
        <v>0</v>
      </c>
      <c r="Z14">
        <v>-214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-201</v>
      </c>
      <c r="P15" s="46">
        <v>-229</v>
      </c>
      <c r="Q15" s="46">
        <v>0</v>
      </c>
      <c r="R15" s="46">
        <v>0</v>
      </c>
      <c r="S15" s="74">
        <v>0</v>
      </c>
      <c r="U15" s="73">
        <v>-430</v>
      </c>
      <c r="V15" s="74">
        <v>0</v>
      </c>
      <c r="W15">
        <v>0</v>
      </c>
      <c r="X15">
        <v>-201</v>
      </c>
      <c r="Y15">
        <v>0</v>
      </c>
      <c r="Z15">
        <v>-229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-196</v>
      </c>
      <c r="P16" s="46">
        <v>-238</v>
      </c>
      <c r="Q16" s="46">
        <v>0</v>
      </c>
      <c r="R16" s="46">
        <v>0</v>
      </c>
      <c r="S16" s="74">
        <v>0</v>
      </c>
      <c r="U16" s="73">
        <v>-434</v>
      </c>
      <c r="V16" s="74">
        <v>0</v>
      </c>
      <c r="W16">
        <v>0</v>
      </c>
      <c r="X16">
        <v>-196</v>
      </c>
      <c r="Y16">
        <v>0</v>
      </c>
      <c r="Z16">
        <v>-238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-196</v>
      </c>
      <c r="P17" s="46">
        <v>-243</v>
      </c>
      <c r="Q17" s="46">
        <v>0</v>
      </c>
      <c r="R17" s="46">
        <v>0</v>
      </c>
      <c r="S17" s="74">
        <v>0</v>
      </c>
      <c r="U17" s="73">
        <v>-439</v>
      </c>
      <c r="V17" s="74">
        <v>0</v>
      </c>
      <c r="W17">
        <v>0</v>
      </c>
      <c r="X17">
        <v>-196</v>
      </c>
      <c r="Y17">
        <v>0</v>
      </c>
      <c r="Z17">
        <v>-243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-201</v>
      </c>
      <c r="P18" s="46">
        <v>-250</v>
      </c>
      <c r="Q18" s="46">
        <v>0</v>
      </c>
      <c r="R18" s="46">
        <v>0</v>
      </c>
      <c r="S18" s="74">
        <v>0</v>
      </c>
      <c r="U18" s="73">
        <v>-451</v>
      </c>
      <c r="V18" s="74">
        <v>0</v>
      </c>
      <c r="W18">
        <v>0</v>
      </c>
      <c r="X18">
        <v>-201</v>
      </c>
      <c r="Y18">
        <v>0</v>
      </c>
      <c r="Z18">
        <v>-250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0.19</v>
      </c>
      <c r="N19" s="73">
        <v>0</v>
      </c>
      <c r="O19" s="46">
        <v>-206</v>
      </c>
      <c r="P19" s="46">
        <v>-254</v>
      </c>
      <c r="Q19" s="46">
        <v>0</v>
      </c>
      <c r="R19" s="46">
        <v>0</v>
      </c>
      <c r="S19" s="74">
        <v>0</v>
      </c>
      <c r="U19" s="73">
        <v>-460</v>
      </c>
      <c r="V19" s="74">
        <v>0.19</v>
      </c>
      <c r="W19">
        <v>0</v>
      </c>
      <c r="X19">
        <v>-206</v>
      </c>
      <c r="Y19">
        <v>0.19</v>
      </c>
      <c r="Z19">
        <v>-254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-206</v>
      </c>
      <c r="P20" s="46">
        <v>-256</v>
      </c>
      <c r="Q20" s="46">
        <v>0</v>
      </c>
      <c r="R20" s="46">
        <v>0</v>
      </c>
      <c r="S20" s="74">
        <v>0</v>
      </c>
      <c r="U20" s="73">
        <v>-462</v>
      </c>
      <c r="V20" s="74">
        <v>0.1</v>
      </c>
      <c r="W20">
        <v>0</v>
      </c>
      <c r="X20">
        <v>-206</v>
      </c>
      <c r="Y20">
        <v>0.1</v>
      </c>
      <c r="Z20">
        <v>-256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0.19</v>
      </c>
      <c r="N21" s="73">
        <v>0</v>
      </c>
      <c r="O21" s="46">
        <v>-216</v>
      </c>
      <c r="P21" s="46">
        <v>-265</v>
      </c>
      <c r="Q21" s="46">
        <v>0</v>
      </c>
      <c r="R21" s="46">
        <v>0</v>
      </c>
      <c r="S21" s="74">
        <v>0</v>
      </c>
      <c r="U21" s="73">
        <v>-481</v>
      </c>
      <c r="V21" s="74">
        <v>0.19</v>
      </c>
      <c r="W21">
        <v>0</v>
      </c>
      <c r="X21">
        <v>-216</v>
      </c>
      <c r="Y21">
        <v>0.19</v>
      </c>
      <c r="Z21">
        <v>-265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0.39</v>
      </c>
      <c r="N22" s="73">
        <v>0</v>
      </c>
      <c r="O22" s="46">
        <v>-211</v>
      </c>
      <c r="P22" s="46">
        <v>-262</v>
      </c>
      <c r="Q22" s="46">
        <v>0</v>
      </c>
      <c r="R22" s="46">
        <v>0</v>
      </c>
      <c r="S22" s="74">
        <v>0</v>
      </c>
      <c r="U22" s="73">
        <v>-473</v>
      </c>
      <c r="V22" s="74">
        <v>0.39</v>
      </c>
      <c r="W22">
        <v>0</v>
      </c>
      <c r="X22">
        <v>-211</v>
      </c>
      <c r="Y22">
        <v>0.39</v>
      </c>
      <c r="Z22">
        <v>-262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1.35</v>
      </c>
      <c r="N23" s="73">
        <v>0</v>
      </c>
      <c r="O23" s="46">
        <v>-196</v>
      </c>
      <c r="P23" s="46">
        <v>-249</v>
      </c>
      <c r="Q23" s="46">
        <v>0</v>
      </c>
      <c r="R23" s="46">
        <v>0</v>
      </c>
      <c r="S23" s="74">
        <v>0</v>
      </c>
      <c r="U23" s="73">
        <v>-445</v>
      </c>
      <c r="V23" s="74">
        <v>1.35</v>
      </c>
      <c r="W23">
        <v>0</v>
      </c>
      <c r="X23">
        <v>-196</v>
      </c>
      <c r="Y23">
        <v>1.35</v>
      </c>
      <c r="Z23">
        <v>-249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0.96</v>
      </c>
      <c r="N24" s="73">
        <v>0</v>
      </c>
      <c r="O24" s="46">
        <v>-196</v>
      </c>
      <c r="P24" s="46">
        <v>-230</v>
      </c>
      <c r="Q24" s="46">
        <v>0</v>
      </c>
      <c r="R24" s="46">
        <v>0</v>
      </c>
      <c r="S24" s="74">
        <v>0</v>
      </c>
      <c r="U24" s="73">
        <v>-426</v>
      </c>
      <c r="V24" s="74">
        <v>0.96</v>
      </c>
      <c r="W24">
        <v>0</v>
      </c>
      <c r="X24">
        <v>-196</v>
      </c>
      <c r="Y24">
        <v>0.96</v>
      </c>
      <c r="Z24">
        <v>-230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1.45</v>
      </c>
      <c r="N25" s="73">
        <v>0</v>
      </c>
      <c r="O25" s="46">
        <v>-181</v>
      </c>
      <c r="P25" s="46">
        <v>-220</v>
      </c>
      <c r="Q25" s="46">
        <v>0</v>
      </c>
      <c r="R25" s="46">
        <v>0</v>
      </c>
      <c r="S25" s="74">
        <v>0</v>
      </c>
      <c r="U25" s="73">
        <v>-401</v>
      </c>
      <c r="V25" s="74">
        <v>1.45</v>
      </c>
      <c r="W25">
        <v>0</v>
      </c>
      <c r="X25">
        <v>-181</v>
      </c>
      <c r="Y25">
        <v>1.45</v>
      </c>
      <c r="Z25">
        <v>-220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3.47</v>
      </c>
      <c r="N26" s="73">
        <v>0</v>
      </c>
      <c r="O26" s="46">
        <v>-171</v>
      </c>
      <c r="P26" s="46">
        <v>-200</v>
      </c>
      <c r="Q26" s="46">
        <v>0</v>
      </c>
      <c r="R26" s="46">
        <v>0</v>
      </c>
      <c r="S26" s="74">
        <v>0</v>
      </c>
      <c r="U26" s="73">
        <v>-371</v>
      </c>
      <c r="V26" s="74">
        <v>3.47</v>
      </c>
      <c r="W26">
        <v>0</v>
      </c>
      <c r="X26">
        <v>-171</v>
      </c>
      <c r="Y26">
        <v>3.47</v>
      </c>
      <c r="Z26">
        <v>-200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4.63</v>
      </c>
      <c r="N27" s="73">
        <v>0</v>
      </c>
      <c r="O27" s="46">
        <v>-141</v>
      </c>
      <c r="P27" s="46">
        <v>-168</v>
      </c>
      <c r="Q27" s="46">
        <v>0</v>
      </c>
      <c r="R27" s="46">
        <v>0</v>
      </c>
      <c r="S27" s="74">
        <v>0</v>
      </c>
      <c r="U27" s="73">
        <v>-309</v>
      </c>
      <c r="V27" s="74">
        <v>4.63</v>
      </c>
      <c r="W27">
        <v>0</v>
      </c>
      <c r="X27">
        <v>-141</v>
      </c>
      <c r="Y27">
        <v>4.63</v>
      </c>
      <c r="Z27">
        <v>-168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1.83</v>
      </c>
      <c r="N28" s="73">
        <v>0</v>
      </c>
      <c r="O28" s="46">
        <v>-129</v>
      </c>
      <c r="P28" s="46">
        <v>-470</v>
      </c>
      <c r="Q28" s="46">
        <v>0</v>
      </c>
      <c r="R28" s="46">
        <v>0</v>
      </c>
      <c r="S28" s="74">
        <v>0</v>
      </c>
      <c r="U28" s="73">
        <v>-599</v>
      </c>
      <c r="V28" s="74">
        <v>1.83</v>
      </c>
      <c r="W28">
        <v>0</v>
      </c>
      <c r="X28">
        <v>-129</v>
      </c>
      <c r="Y28">
        <v>1.83</v>
      </c>
      <c r="Z28">
        <v>-470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-124</v>
      </c>
      <c r="P29" s="46">
        <v>-480</v>
      </c>
      <c r="Q29" s="46">
        <v>0</v>
      </c>
      <c r="R29" s="46">
        <v>0</v>
      </c>
      <c r="S29" s="74">
        <v>0</v>
      </c>
      <c r="U29" s="73">
        <v>-604</v>
      </c>
      <c r="V29" s="74">
        <v>0</v>
      </c>
      <c r="W29">
        <v>0</v>
      </c>
      <c r="X29">
        <v>-124</v>
      </c>
      <c r="Y29">
        <v>0</v>
      </c>
      <c r="Z29">
        <v>-480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-124</v>
      </c>
      <c r="P30" s="46">
        <v>-487</v>
      </c>
      <c r="Q30" s="46">
        <v>0</v>
      </c>
      <c r="R30" s="46">
        <v>0</v>
      </c>
      <c r="S30" s="74">
        <v>0</v>
      </c>
      <c r="U30" s="73">
        <v>-611</v>
      </c>
      <c r="V30" s="74">
        <v>0</v>
      </c>
      <c r="W30">
        <v>0</v>
      </c>
      <c r="X30">
        <v>-124</v>
      </c>
      <c r="Y30">
        <v>0</v>
      </c>
      <c r="Z30">
        <v>-487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-144</v>
      </c>
      <c r="P31" s="46">
        <v>-170</v>
      </c>
      <c r="Q31" s="46">
        <v>0</v>
      </c>
      <c r="R31" s="46">
        <v>0</v>
      </c>
      <c r="S31" s="74">
        <v>0</v>
      </c>
      <c r="U31" s="73">
        <v>-314</v>
      </c>
      <c r="V31" s="74">
        <v>0</v>
      </c>
      <c r="W31">
        <v>0</v>
      </c>
      <c r="X31">
        <v>-144</v>
      </c>
      <c r="Y31">
        <v>0</v>
      </c>
      <c r="Z31">
        <v>-170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-146</v>
      </c>
      <c r="P32" s="46">
        <v>-203</v>
      </c>
      <c r="Q32" s="46">
        <v>0</v>
      </c>
      <c r="R32" s="46">
        <v>0</v>
      </c>
      <c r="S32" s="74">
        <v>0</v>
      </c>
      <c r="U32" s="73">
        <v>-349</v>
      </c>
      <c r="V32" s="74">
        <v>0</v>
      </c>
      <c r="W32">
        <v>0</v>
      </c>
      <c r="X32">
        <v>-146</v>
      </c>
      <c r="Y32">
        <v>0</v>
      </c>
      <c r="Z32">
        <v>-203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-169</v>
      </c>
      <c r="P33" s="46">
        <v>-231</v>
      </c>
      <c r="Q33" s="46">
        <v>0</v>
      </c>
      <c r="R33" s="46">
        <v>0</v>
      </c>
      <c r="S33" s="74">
        <v>0</v>
      </c>
      <c r="U33" s="73">
        <v>-400</v>
      </c>
      <c r="V33" s="74">
        <v>0</v>
      </c>
      <c r="W33">
        <v>0</v>
      </c>
      <c r="X33">
        <v>-169</v>
      </c>
      <c r="Y33">
        <v>0</v>
      </c>
      <c r="Z33">
        <v>-231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-181</v>
      </c>
      <c r="P34" s="46">
        <v>-241</v>
      </c>
      <c r="Q34" s="46">
        <v>0</v>
      </c>
      <c r="R34" s="46">
        <v>0</v>
      </c>
      <c r="S34" s="74">
        <v>0</v>
      </c>
      <c r="U34" s="73">
        <v>-422</v>
      </c>
      <c r="V34" s="74">
        <v>0</v>
      </c>
      <c r="W34">
        <v>0</v>
      </c>
      <c r="X34">
        <v>-181</v>
      </c>
      <c r="Y34">
        <v>0</v>
      </c>
      <c r="Z34">
        <v>-241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-196</v>
      </c>
      <c r="P35" s="46">
        <v>-259</v>
      </c>
      <c r="Q35" s="46">
        <v>0</v>
      </c>
      <c r="R35" s="46">
        <v>0</v>
      </c>
      <c r="S35" s="74">
        <v>0</v>
      </c>
      <c r="U35" s="73">
        <v>-455</v>
      </c>
      <c r="V35" s="74">
        <v>0</v>
      </c>
      <c r="W35">
        <v>0</v>
      </c>
      <c r="X35">
        <v>-196</v>
      </c>
      <c r="Y35">
        <v>0</v>
      </c>
      <c r="Z35">
        <v>-259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-221</v>
      </c>
      <c r="P36" s="46">
        <v>-273</v>
      </c>
      <c r="Q36" s="46">
        <v>0</v>
      </c>
      <c r="R36" s="46">
        <v>0</v>
      </c>
      <c r="S36" s="74">
        <v>0</v>
      </c>
      <c r="U36" s="73">
        <v>-494</v>
      </c>
      <c r="V36" s="74">
        <v>0</v>
      </c>
      <c r="W36">
        <v>0</v>
      </c>
      <c r="X36">
        <v>-221</v>
      </c>
      <c r="Y36">
        <v>0</v>
      </c>
      <c r="Z36">
        <v>-273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-239</v>
      </c>
      <c r="P37" s="46">
        <v>-287</v>
      </c>
      <c r="Q37" s="46">
        <v>0</v>
      </c>
      <c r="R37" s="46">
        <v>0</v>
      </c>
      <c r="S37" s="74">
        <v>0</v>
      </c>
      <c r="U37" s="73">
        <v>-526</v>
      </c>
      <c r="V37" s="74">
        <v>0</v>
      </c>
      <c r="W37">
        <v>0</v>
      </c>
      <c r="X37">
        <v>-239</v>
      </c>
      <c r="Y37">
        <v>0</v>
      </c>
      <c r="Z37">
        <v>-287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-254</v>
      </c>
      <c r="P38" s="46">
        <v>-291</v>
      </c>
      <c r="Q38" s="46">
        <v>0</v>
      </c>
      <c r="R38" s="46">
        <v>0</v>
      </c>
      <c r="S38" s="74">
        <v>0</v>
      </c>
      <c r="U38" s="73">
        <v>-545</v>
      </c>
      <c r="V38" s="74">
        <v>0</v>
      </c>
      <c r="W38">
        <v>0</v>
      </c>
      <c r="X38">
        <v>-254</v>
      </c>
      <c r="Y38">
        <v>0</v>
      </c>
      <c r="Z38">
        <v>-291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-259</v>
      </c>
      <c r="P39" s="46">
        <v>-272</v>
      </c>
      <c r="Q39" s="46">
        <v>0</v>
      </c>
      <c r="R39" s="46">
        <v>0</v>
      </c>
      <c r="S39" s="74">
        <v>0</v>
      </c>
      <c r="U39" s="73">
        <v>-531</v>
      </c>
      <c r="V39" s="74">
        <v>0</v>
      </c>
      <c r="W39">
        <v>0</v>
      </c>
      <c r="X39">
        <v>-259</v>
      </c>
      <c r="Y39">
        <v>0</v>
      </c>
      <c r="Z39">
        <v>-272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-249</v>
      </c>
      <c r="P40" s="46">
        <v>-131</v>
      </c>
      <c r="Q40" s="46">
        <v>0</v>
      </c>
      <c r="R40" s="46">
        <v>0</v>
      </c>
      <c r="S40" s="74">
        <v>0</v>
      </c>
      <c r="U40" s="73">
        <v>-380</v>
      </c>
      <c r="V40" s="74">
        <v>0</v>
      </c>
      <c r="W40">
        <v>0</v>
      </c>
      <c r="X40">
        <v>-249</v>
      </c>
      <c r="Y40">
        <v>0</v>
      </c>
      <c r="Z40">
        <v>-131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-244</v>
      </c>
      <c r="P41" s="46">
        <v>-81</v>
      </c>
      <c r="Q41" s="46">
        <v>0</v>
      </c>
      <c r="R41" s="46">
        <v>0</v>
      </c>
      <c r="S41" s="74">
        <v>0</v>
      </c>
      <c r="U41" s="73">
        <v>-325</v>
      </c>
      <c r="V41" s="74">
        <v>0</v>
      </c>
      <c r="W41">
        <v>0</v>
      </c>
      <c r="X41">
        <v>-244</v>
      </c>
      <c r="Y41">
        <v>0</v>
      </c>
      <c r="Z41">
        <v>-81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-239</v>
      </c>
      <c r="P42" s="46">
        <v>-53</v>
      </c>
      <c r="Q42" s="46">
        <v>0</v>
      </c>
      <c r="R42" s="46">
        <v>0</v>
      </c>
      <c r="S42" s="74">
        <v>0</v>
      </c>
      <c r="U42" s="73">
        <v>-292</v>
      </c>
      <c r="V42" s="74">
        <v>0</v>
      </c>
      <c r="W42">
        <v>0</v>
      </c>
      <c r="X42">
        <v>-239</v>
      </c>
      <c r="Y42">
        <v>0</v>
      </c>
      <c r="Z42">
        <v>-53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-189</v>
      </c>
      <c r="P43" s="46">
        <v>0</v>
      </c>
      <c r="Q43" s="46">
        <v>0</v>
      </c>
      <c r="R43" s="46">
        <v>0</v>
      </c>
      <c r="S43" s="74">
        <v>0</v>
      </c>
      <c r="U43" s="73">
        <v>-189</v>
      </c>
      <c r="V43" s="74">
        <v>0</v>
      </c>
      <c r="W43">
        <v>0</v>
      </c>
      <c r="X43">
        <v>-189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-189</v>
      </c>
      <c r="P44" s="46">
        <v>0</v>
      </c>
      <c r="Q44" s="46">
        <v>0</v>
      </c>
      <c r="R44" s="46">
        <v>0</v>
      </c>
      <c r="S44" s="74">
        <v>0</v>
      </c>
      <c r="U44" s="73">
        <v>-189</v>
      </c>
      <c r="V44" s="74">
        <v>0</v>
      </c>
      <c r="W44">
        <v>0</v>
      </c>
      <c r="X44">
        <v>-189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-184</v>
      </c>
      <c r="P45" s="46">
        <v>0</v>
      </c>
      <c r="Q45" s="46">
        <v>0</v>
      </c>
      <c r="R45" s="46">
        <v>0</v>
      </c>
      <c r="S45" s="74">
        <v>0</v>
      </c>
      <c r="U45" s="73">
        <v>-184</v>
      </c>
      <c r="V45" s="74">
        <v>0</v>
      </c>
      <c r="W45">
        <v>0</v>
      </c>
      <c r="X45">
        <v>-184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-143</v>
      </c>
      <c r="P46" s="46">
        <v>0</v>
      </c>
      <c r="Q46" s="46">
        <v>0</v>
      </c>
      <c r="R46" s="46">
        <v>0</v>
      </c>
      <c r="S46" s="74">
        <v>0</v>
      </c>
      <c r="U46" s="73">
        <v>-143</v>
      </c>
      <c r="V46" s="74">
        <v>0</v>
      </c>
      <c r="W46">
        <v>0</v>
      </c>
      <c r="X46">
        <v>-143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-133</v>
      </c>
      <c r="P47" s="46">
        <v>0</v>
      </c>
      <c r="Q47" s="46">
        <v>0</v>
      </c>
      <c r="R47" s="46">
        <v>0</v>
      </c>
      <c r="S47" s="74">
        <v>0</v>
      </c>
      <c r="U47" s="73">
        <v>-133</v>
      </c>
      <c r="V47" s="74">
        <v>0</v>
      </c>
      <c r="W47">
        <v>0</v>
      </c>
      <c r="X47">
        <v>-133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-128</v>
      </c>
      <c r="P48" s="46">
        <v>0</v>
      </c>
      <c r="Q48" s="46">
        <v>0</v>
      </c>
      <c r="R48" s="46">
        <v>0</v>
      </c>
      <c r="S48" s="74">
        <v>0</v>
      </c>
      <c r="U48" s="73">
        <v>-128</v>
      </c>
      <c r="V48" s="74">
        <v>0</v>
      </c>
      <c r="W48">
        <v>0</v>
      </c>
      <c r="X48">
        <v>-128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-118</v>
      </c>
      <c r="P49" s="46">
        <v>0</v>
      </c>
      <c r="Q49" s="46">
        <v>0</v>
      </c>
      <c r="R49" s="46">
        <v>0</v>
      </c>
      <c r="S49" s="74">
        <v>0</v>
      </c>
      <c r="U49" s="73">
        <v>-118</v>
      </c>
      <c r="V49" s="74">
        <v>0</v>
      </c>
      <c r="W49">
        <v>0</v>
      </c>
      <c r="X49">
        <v>-118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-108</v>
      </c>
      <c r="P50" s="46">
        <v>0</v>
      </c>
      <c r="Q50" s="46">
        <v>0</v>
      </c>
      <c r="R50" s="46">
        <v>0</v>
      </c>
      <c r="S50" s="74">
        <v>0</v>
      </c>
      <c r="U50" s="73">
        <v>-108</v>
      </c>
      <c r="V50" s="74">
        <v>0</v>
      </c>
      <c r="W50">
        <v>0</v>
      </c>
      <c r="X50">
        <v>-108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-87</v>
      </c>
      <c r="P51" s="46">
        <v>0</v>
      </c>
      <c r="Q51" s="46">
        <v>0</v>
      </c>
      <c r="R51" s="46">
        <v>0</v>
      </c>
      <c r="S51" s="74">
        <v>0</v>
      </c>
      <c r="U51" s="73">
        <v>-87</v>
      </c>
      <c r="V51" s="74">
        <v>0</v>
      </c>
      <c r="W51">
        <v>0</v>
      </c>
      <c r="X51">
        <v>-87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-82</v>
      </c>
      <c r="P52" s="46">
        <v>0</v>
      </c>
      <c r="Q52" s="46">
        <v>0</v>
      </c>
      <c r="R52" s="46">
        <v>0</v>
      </c>
      <c r="S52" s="74">
        <v>0</v>
      </c>
      <c r="U52" s="73">
        <v>-82</v>
      </c>
      <c r="V52" s="74">
        <v>0</v>
      </c>
      <c r="W52">
        <v>0</v>
      </c>
      <c r="X52">
        <v>-82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-82</v>
      </c>
      <c r="P53" s="46">
        <v>0</v>
      </c>
      <c r="Q53" s="46">
        <v>0</v>
      </c>
      <c r="R53" s="46">
        <v>0</v>
      </c>
      <c r="S53" s="74">
        <v>0</v>
      </c>
      <c r="U53" s="73">
        <v>-82</v>
      </c>
      <c r="V53" s="74">
        <v>0</v>
      </c>
      <c r="W53">
        <v>0</v>
      </c>
      <c r="X53">
        <v>-82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-92</v>
      </c>
      <c r="P54" s="46">
        <v>0</v>
      </c>
      <c r="Q54" s="46">
        <v>0</v>
      </c>
      <c r="R54" s="46">
        <v>0</v>
      </c>
      <c r="S54" s="74">
        <v>0</v>
      </c>
      <c r="U54" s="73">
        <v>-92</v>
      </c>
      <c r="V54" s="74">
        <v>0</v>
      </c>
      <c r="W54">
        <v>0</v>
      </c>
      <c r="X54">
        <v>-92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-107</v>
      </c>
      <c r="P55" s="46">
        <v>0</v>
      </c>
      <c r="Q55" s="46">
        <v>0</v>
      </c>
      <c r="R55" s="46">
        <v>0</v>
      </c>
      <c r="S55" s="74">
        <v>0</v>
      </c>
      <c r="U55" s="73">
        <v>-107</v>
      </c>
      <c r="V55" s="74">
        <v>0</v>
      </c>
      <c r="W55">
        <v>0</v>
      </c>
      <c r="X55">
        <v>-107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-117</v>
      </c>
      <c r="P56" s="46">
        <v>0</v>
      </c>
      <c r="Q56" s="46">
        <v>0</v>
      </c>
      <c r="R56" s="46">
        <v>0</v>
      </c>
      <c r="S56" s="74">
        <v>0</v>
      </c>
      <c r="U56" s="73">
        <v>-117</v>
      </c>
      <c r="V56" s="74">
        <v>0</v>
      </c>
      <c r="W56">
        <v>0</v>
      </c>
      <c r="X56">
        <v>-117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-117</v>
      </c>
      <c r="P57" s="46">
        <v>0</v>
      </c>
      <c r="Q57" s="46">
        <v>0</v>
      </c>
      <c r="R57" s="46">
        <v>0</v>
      </c>
      <c r="S57" s="74">
        <v>0</v>
      </c>
      <c r="U57" s="73">
        <v>-117</v>
      </c>
      <c r="V57" s="74">
        <v>0</v>
      </c>
      <c r="W57">
        <v>0</v>
      </c>
      <c r="X57">
        <v>-117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-102</v>
      </c>
      <c r="P58" s="46">
        <v>0</v>
      </c>
      <c r="Q58" s="46">
        <v>0</v>
      </c>
      <c r="R58" s="46">
        <v>0</v>
      </c>
      <c r="S58" s="74">
        <v>0</v>
      </c>
      <c r="U58" s="73">
        <v>-102</v>
      </c>
      <c r="V58" s="74">
        <v>0</v>
      </c>
      <c r="W58">
        <v>0</v>
      </c>
      <c r="X58">
        <v>-102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-106.19</v>
      </c>
      <c r="P59" s="46">
        <v>0</v>
      </c>
      <c r="Q59" s="46">
        <v>0</v>
      </c>
      <c r="R59" s="46">
        <v>0</v>
      </c>
      <c r="S59" s="74">
        <v>0</v>
      </c>
      <c r="U59" s="73">
        <v>-106.19</v>
      </c>
      <c r="V59" s="74">
        <v>0</v>
      </c>
      <c r="W59">
        <v>0</v>
      </c>
      <c r="X59">
        <v>-106.19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-98</v>
      </c>
      <c r="P60" s="46">
        <v>0</v>
      </c>
      <c r="Q60" s="46">
        <v>0</v>
      </c>
      <c r="R60" s="46">
        <v>0</v>
      </c>
      <c r="S60" s="74">
        <v>0</v>
      </c>
      <c r="U60" s="73">
        <v>-98</v>
      </c>
      <c r="V60" s="74">
        <v>0</v>
      </c>
      <c r="W60">
        <v>0</v>
      </c>
      <c r="X60">
        <v>-98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-88</v>
      </c>
      <c r="P61" s="46">
        <v>0</v>
      </c>
      <c r="Q61" s="46">
        <v>0</v>
      </c>
      <c r="R61" s="46">
        <v>0</v>
      </c>
      <c r="S61" s="74">
        <v>0</v>
      </c>
      <c r="U61" s="73">
        <v>-88</v>
      </c>
      <c r="V61" s="74">
        <v>0</v>
      </c>
      <c r="W61">
        <v>0</v>
      </c>
      <c r="X61">
        <v>-88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-78</v>
      </c>
      <c r="P62" s="46">
        <v>0</v>
      </c>
      <c r="Q62" s="46">
        <v>0</v>
      </c>
      <c r="R62" s="46">
        <v>0</v>
      </c>
      <c r="S62" s="74">
        <v>0</v>
      </c>
      <c r="U62" s="73">
        <v>-78</v>
      </c>
      <c r="V62" s="74">
        <v>0</v>
      </c>
      <c r="W62">
        <v>0</v>
      </c>
      <c r="X62">
        <v>-78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-63</v>
      </c>
      <c r="P63" s="46">
        <v>0</v>
      </c>
      <c r="Q63" s="46">
        <v>0</v>
      </c>
      <c r="R63" s="46">
        <v>0</v>
      </c>
      <c r="S63" s="74">
        <v>0</v>
      </c>
      <c r="U63" s="73">
        <v>-63</v>
      </c>
      <c r="V63" s="74">
        <v>0</v>
      </c>
      <c r="W63">
        <v>0</v>
      </c>
      <c r="X63">
        <v>-63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-43</v>
      </c>
      <c r="P64" s="46">
        <v>0</v>
      </c>
      <c r="Q64" s="46">
        <v>0</v>
      </c>
      <c r="R64" s="46">
        <v>0</v>
      </c>
      <c r="S64" s="74">
        <v>0</v>
      </c>
      <c r="U64" s="73">
        <v>-43</v>
      </c>
      <c r="V64" s="74">
        <v>0</v>
      </c>
      <c r="W64">
        <v>0</v>
      </c>
      <c r="X64">
        <v>-43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-54</v>
      </c>
      <c r="P65" s="46">
        <v>0</v>
      </c>
      <c r="Q65" s="46">
        <v>0</v>
      </c>
      <c r="R65" s="46">
        <v>0</v>
      </c>
      <c r="S65" s="74">
        <v>0</v>
      </c>
      <c r="U65" s="73">
        <v>-54</v>
      </c>
      <c r="V65" s="74">
        <v>0</v>
      </c>
      <c r="W65">
        <v>0</v>
      </c>
      <c r="X65">
        <v>-54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-44</v>
      </c>
      <c r="P66" s="46">
        <v>0</v>
      </c>
      <c r="Q66" s="46">
        <v>0</v>
      </c>
      <c r="R66" s="46">
        <v>0</v>
      </c>
      <c r="S66" s="74">
        <v>0</v>
      </c>
      <c r="U66" s="73">
        <v>-44</v>
      </c>
      <c r="V66" s="74">
        <v>0</v>
      </c>
      <c r="W66">
        <v>0</v>
      </c>
      <c r="X66">
        <v>-44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-69</v>
      </c>
      <c r="P67" s="46">
        <v>0</v>
      </c>
      <c r="Q67" s="46">
        <v>0</v>
      </c>
      <c r="R67" s="46">
        <v>0</v>
      </c>
      <c r="S67" s="74">
        <v>0</v>
      </c>
      <c r="U67" s="73">
        <v>-69</v>
      </c>
      <c r="V67" s="74">
        <v>0</v>
      </c>
      <c r="W67">
        <v>0</v>
      </c>
      <c r="X67">
        <v>-69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-54</v>
      </c>
      <c r="P68" s="46">
        <v>0</v>
      </c>
      <c r="Q68" s="46">
        <v>0</v>
      </c>
      <c r="R68" s="46">
        <v>0</v>
      </c>
      <c r="S68" s="74">
        <v>0</v>
      </c>
      <c r="U68" s="73">
        <v>-54</v>
      </c>
      <c r="V68" s="74">
        <v>0</v>
      </c>
      <c r="W68">
        <v>0</v>
      </c>
      <c r="X68">
        <v>-54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-16</v>
      </c>
      <c r="P69" s="46">
        <v>0</v>
      </c>
      <c r="Q69" s="46">
        <v>0</v>
      </c>
      <c r="R69" s="46">
        <v>0</v>
      </c>
      <c r="S69" s="74">
        <v>0</v>
      </c>
      <c r="U69" s="73">
        <v>-16</v>
      </c>
      <c r="V69" s="74">
        <v>0</v>
      </c>
      <c r="W69">
        <v>0</v>
      </c>
      <c r="X69">
        <v>-16</v>
      </c>
      <c r="Y69">
        <v>0</v>
      </c>
      <c r="Z69">
        <v>0</v>
      </c>
    </row>
    <row r="70" spans="7:26">
      <c r="G70" t="s">
        <v>112</v>
      </c>
      <c r="H70" s="73">
        <v>57.86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-16</v>
      </c>
      <c r="P70" s="46">
        <v>0</v>
      </c>
      <c r="Q70" s="46">
        <v>0</v>
      </c>
      <c r="R70" s="46">
        <v>0</v>
      </c>
      <c r="S70" s="74">
        <v>0</v>
      </c>
      <c r="U70" s="73">
        <v>-16</v>
      </c>
      <c r="V70" s="74">
        <v>57.86</v>
      </c>
      <c r="W70">
        <v>57.86</v>
      </c>
      <c r="X70">
        <v>-16</v>
      </c>
      <c r="Y70">
        <v>0</v>
      </c>
      <c r="Z70">
        <v>0</v>
      </c>
    </row>
    <row r="71" spans="7:26">
      <c r="G71" t="s">
        <v>113</v>
      </c>
      <c r="H71" s="73">
        <v>117.64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117.64</v>
      </c>
      <c r="W71">
        <v>117.64</v>
      </c>
      <c r="X71">
        <v>-1</v>
      </c>
      <c r="Y71">
        <v>0</v>
      </c>
      <c r="Z71">
        <v>0</v>
      </c>
    </row>
    <row r="72" spans="7:26">
      <c r="G72" t="s">
        <v>114</v>
      </c>
      <c r="H72" s="73">
        <v>136.93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136.93</v>
      </c>
      <c r="W72">
        <v>136.93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146.57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146.57</v>
      </c>
      <c r="W73">
        <v>146.57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142.72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142.72</v>
      </c>
      <c r="W74">
        <v>142.72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144.65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144.63999999999999</v>
      </c>
      <c r="W75">
        <v>144.65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83.89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83.89</v>
      </c>
      <c r="W76">
        <v>83.89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87.75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-6</v>
      </c>
      <c r="P77" s="46">
        <v>0</v>
      </c>
      <c r="Q77" s="46">
        <v>0</v>
      </c>
      <c r="R77" s="46">
        <v>0</v>
      </c>
      <c r="S77" s="74">
        <v>0</v>
      </c>
      <c r="U77" s="73">
        <v>-6</v>
      </c>
      <c r="V77" s="74">
        <v>87.75</v>
      </c>
      <c r="W77">
        <v>87.75</v>
      </c>
      <c r="X77">
        <v>-6</v>
      </c>
      <c r="Y77">
        <v>0</v>
      </c>
      <c r="Z77">
        <v>0</v>
      </c>
    </row>
    <row r="78" spans="7:26">
      <c r="G78" t="s">
        <v>120</v>
      </c>
      <c r="H78" s="73">
        <v>47.25</v>
      </c>
      <c r="I78" s="46">
        <v>0</v>
      </c>
      <c r="J78" s="46">
        <v>0</v>
      </c>
      <c r="K78" s="46">
        <v>0</v>
      </c>
      <c r="L78" s="46">
        <v>0</v>
      </c>
      <c r="M78" s="74">
        <v>2.41</v>
      </c>
      <c r="N78" s="73">
        <v>0</v>
      </c>
      <c r="O78" s="46">
        <v>-29</v>
      </c>
      <c r="P78" s="46">
        <v>-251</v>
      </c>
      <c r="Q78" s="46">
        <v>0</v>
      </c>
      <c r="R78" s="46">
        <v>0</v>
      </c>
      <c r="S78" s="74">
        <v>0</v>
      </c>
      <c r="U78" s="73">
        <v>-280</v>
      </c>
      <c r="V78" s="74">
        <v>49.66</v>
      </c>
      <c r="W78">
        <v>47.25</v>
      </c>
      <c r="X78">
        <v>-29</v>
      </c>
      <c r="Y78">
        <v>2.41</v>
      </c>
      <c r="Z78">
        <v>-251</v>
      </c>
    </row>
    <row r="79" spans="7:26">
      <c r="G79" t="s">
        <v>121</v>
      </c>
      <c r="H79" s="73">
        <v>49.18</v>
      </c>
      <c r="I79" s="46">
        <v>0</v>
      </c>
      <c r="J79" s="46">
        <v>0</v>
      </c>
      <c r="K79" s="46">
        <v>0</v>
      </c>
      <c r="L79" s="46">
        <v>0</v>
      </c>
      <c r="M79" s="74">
        <v>2.89</v>
      </c>
      <c r="N79" s="73">
        <v>0</v>
      </c>
      <c r="O79" s="46">
        <v>-29</v>
      </c>
      <c r="P79" s="46">
        <v>-235</v>
      </c>
      <c r="Q79" s="46">
        <v>0</v>
      </c>
      <c r="R79" s="46">
        <v>0</v>
      </c>
      <c r="S79" s="74">
        <v>0</v>
      </c>
      <c r="U79" s="73">
        <v>-264</v>
      </c>
      <c r="V79" s="74">
        <v>52.07</v>
      </c>
      <c r="W79">
        <v>49.18</v>
      </c>
      <c r="X79">
        <v>-29</v>
      </c>
      <c r="Y79">
        <v>2.89</v>
      </c>
      <c r="Z79">
        <v>-235</v>
      </c>
    </row>
    <row r="80" spans="7:26">
      <c r="G80" t="s">
        <v>122</v>
      </c>
      <c r="H80" s="73">
        <v>13.5</v>
      </c>
      <c r="I80" s="46">
        <v>0</v>
      </c>
      <c r="J80" s="46">
        <v>0</v>
      </c>
      <c r="K80" s="46">
        <v>0</v>
      </c>
      <c r="L80" s="46">
        <v>0</v>
      </c>
      <c r="M80" s="74">
        <v>3.95</v>
      </c>
      <c r="N80" s="73">
        <v>0</v>
      </c>
      <c r="O80" s="46">
        <v>-70</v>
      </c>
      <c r="P80" s="46">
        <v>-235</v>
      </c>
      <c r="Q80" s="46">
        <v>0</v>
      </c>
      <c r="R80" s="46">
        <v>0</v>
      </c>
      <c r="S80" s="74">
        <v>0</v>
      </c>
      <c r="U80" s="73">
        <v>-305</v>
      </c>
      <c r="V80" s="74">
        <v>17.45</v>
      </c>
      <c r="W80">
        <v>13.5</v>
      </c>
      <c r="X80">
        <v>-70</v>
      </c>
      <c r="Y80">
        <v>3.95</v>
      </c>
      <c r="Z80">
        <v>-235</v>
      </c>
    </row>
    <row r="81" spans="7:26">
      <c r="G81" t="s">
        <v>123</v>
      </c>
      <c r="H81" s="73">
        <v>25.07</v>
      </c>
      <c r="I81" s="46">
        <v>0</v>
      </c>
      <c r="J81" s="46">
        <v>0</v>
      </c>
      <c r="K81" s="46">
        <v>0</v>
      </c>
      <c r="L81" s="46">
        <v>0</v>
      </c>
      <c r="M81" s="74">
        <v>3.76</v>
      </c>
      <c r="N81" s="73">
        <v>0</v>
      </c>
      <c r="O81" s="46">
        <v>0</v>
      </c>
      <c r="P81" s="46">
        <v>-235</v>
      </c>
      <c r="Q81" s="46">
        <v>0</v>
      </c>
      <c r="R81" s="46">
        <v>0</v>
      </c>
      <c r="S81" s="74">
        <v>0</v>
      </c>
      <c r="U81" s="73">
        <v>-235</v>
      </c>
      <c r="V81" s="74">
        <v>28.83</v>
      </c>
      <c r="W81">
        <v>25.07</v>
      </c>
      <c r="X81">
        <v>0</v>
      </c>
      <c r="Y81">
        <v>3.76</v>
      </c>
      <c r="Z81">
        <v>-235</v>
      </c>
    </row>
    <row r="82" spans="7:26">
      <c r="G82" t="s">
        <v>124</v>
      </c>
      <c r="H82" s="73">
        <v>21.21</v>
      </c>
      <c r="I82" s="46">
        <v>0</v>
      </c>
      <c r="J82" s="46">
        <v>0</v>
      </c>
      <c r="K82" s="46">
        <v>0</v>
      </c>
      <c r="L82" s="46">
        <v>0</v>
      </c>
      <c r="M82" s="74">
        <v>3.57</v>
      </c>
      <c r="N82" s="73">
        <v>0</v>
      </c>
      <c r="O82" s="46">
        <v>-29</v>
      </c>
      <c r="P82" s="46">
        <v>-235</v>
      </c>
      <c r="Q82" s="46">
        <v>0</v>
      </c>
      <c r="R82" s="46">
        <v>0</v>
      </c>
      <c r="S82" s="74">
        <v>0</v>
      </c>
      <c r="U82" s="73">
        <v>-264</v>
      </c>
      <c r="V82" s="74">
        <v>24.78</v>
      </c>
      <c r="W82">
        <v>21.21</v>
      </c>
      <c r="X82">
        <v>-29</v>
      </c>
      <c r="Y82">
        <v>3.57</v>
      </c>
      <c r="Z82">
        <v>-235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5.88</v>
      </c>
      <c r="N83" s="73">
        <v>0</v>
      </c>
      <c r="O83" s="46">
        <v>-29</v>
      </c>
      <c r="P83" s="46">
        <v>-267</v>
      </c>
      <c r="Q83" s="46">
        <v>0</v>
      </c>
      <c r="R83" s="46">
        <v>0</v>
      </c>
      <c r="S83" s="74">
        <v>0</v>
      </c>
      <c r="U83" s="73">
        <v>-296</v>
      </c>
      <c r="V83" s="74">
        <v>5.88</v>
      </c>
      <c r="W83">
        <v>0</v>
      </c>
      <c r="X83">
        <v>-29</v>
      </c>
      <c r="Y83">
        <v>5.88</v>
      </c>
      <c r="Z83">
        <v>-267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7.04</v>
      </c>
      <c r="N84" s="73">
        <v>0</v>
      </c>
      <c r="O84" s="46">
        <v>-49</v>
      </c>
      <c r="P84" s="46">
        <v>-292</v>
      </c>
      <c r="Q84" s="46">
        <v>0</v>
      </c>
      <c r="R84" s="46">
        <v>0</v>
      </c>
      <c r="S84" s="74">
        <v>0</v>
      </c>
      <c r="U84" s="73">
        <v>-341</v>
      </c>
      <c r="V84" s="74">
        <v>7.04</v>
      </c>
      <c r="W84">
        <v>0</v>
      </c>
      <c r="X84">
        <v>-49</v>
      </c>
      <c r="Y84">
        <v>7.04</v>
      </c>
      <c r="Z84">
        <v>-292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7.81</v>
      </c>
      <c r="N85" s="73">
        <v>0</v>
      </c>
      <c r="O85" s="46">
        <v>-14</v>
      </c>
      <c r="P85" s="46">
        <v>-273</v>
      </c>
      <c r="Q85" s="46">
        <v>0</v>
      </c>
      <c r="R85" s="46">
        <v>0</v>
      </c>
      <c r="S85" s="74">
        <v>0</v>
      </c>
      <c r="U85" s="73">
        <v>-287</v>
      </c>
      <c r="V85" s="74">
        <v>7.81</v>
      </c>
      <c r="W85">
        <v>0</v>
      </c>
      <c r="X85">
        <v>-14</v>
      </c>
      <c r="Y85">
        <v>7.81</v>
      </c>
      <c r="Z85">
        <v>-273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8.39</v>
      </c>
      <c r="N86" s="73">
        <v>0</v>
      </c>
      <c r="O86" s="46">
        <v>-9</v>
      </c>
      <c r="P86" s="46">
        <v>-274</v>
      </c>
      <c r="Q86" s="46">
        <v>0</v>
      </c>
      <c r="R86" s="46">
        <v>0</v>
      </c>
      <c r="S86" s="74">
        <v>0</v>
      </c>
      <c r="U86" s="73">
        <v>-283</v>
      </c>
      <c r="V86" s="74">
        <v>8.39</v>
      </c>
      <c r="W86">
        <v>0</v>
      </c>
      <c r="X86">
        <v>-9</v>
      </c>
      <c r="Y86">
        <v>8.39</v>
      </c>
      <c r="Z86">
        <v>-274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6.08</v>
      </c>
      <c r="N87" s="73">
        <v>0</v>
      </c>
      <c r="O87" s="46">
        <v>-125</v>
      </c>
      <c r="P87" s="46">
        <v>-343</v>
      </c>
      <c r="Q87" s="46">
        <v>0</v>
      </c>
      <c r="R87" s="46">
        <v>0</v>
      </c>
      <c r="S87" s="74">
        <v>0</v>
      </c>
      <c r="U87" s="73">
        <v>-468</v>
      </c>
      <c r="V87" s="74">
        <v>6.08</v>
      </c>
      <c r="W87">
        <v>0</v>
      </c>
      <c r="X87">
        <v>-125</v>
      </c>
      <c r="Y87">
        <v>6.08</v>
      </c>
      <c r="Z87">
        <v>-343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6.56</v>
      </c>
      <c r="N88" s="73">
        <v>0</v>
      </c>
      <c r="O88" s="46">
        <v>-130</v>
      </c>
      <c r="P88" s="46">
        <v>-330</v>
      </c>
      <c r="Q88" s="46">
        <v>0</v>
      </c>
      <c r="R88" s="46">
        <v>0</v>
      </c>
      <c r="S88" s="74">
        <v>0</v>
      </c>
      <c r="U88" s="73">
        <v>-460</v>
      </c>
      <c r="V88" s="74">
        <v>6.56</v>
      </c>
      <c r="W88">
        <v>0</v>
      </c>
      <c r="X88">
        <v>-130</v>
      </c>
      <c r="Y88">
        <v>6.56</v>
      </c>
      <c r="Z88">
        <v>-330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5.69</v>
      </c>
      <c r="N89" s="73">
        <v>0</v>
      </c>
      <c r="O89" s="46">
        <v>-64</v>
      </c>
      <c r="P89" s="46">
        <v>-329</v>
      </c>
      <c r="Q89" s="46">
        <v>0</v>
      </c>
      <c r="R89" s="46">
        <v>0</v>
      </c>
      <c r="S89" s="74">
        <v>0</v>
      </c>
      <c r="U89" s="73">
        <v>-393</v>
      </c>
      <c r="V89" s="74">
        <v>5.69</v>
      </c>
      <c r="W89">
        <v>0</v>
      </c>
      <c r="X89">
        <v>-64</v>
      </c>
      <c r="Y89">
        <v>5.69</v>
      </c>
      <c r="Z89">
        <v>-329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4.34</v>
      </c>
      <c r="N90" s="73">
        <v>0</v>
      </c>
      <c r="O90" s="46">
        <v>-94</v>
      </c>
      <c r="P90" s="46">
        <v>-355.59</v>
      </c>
      <c r="Q90" s="46">
        <v>0</v>
      </c>
      <c r="R90" s="46">
        <v>0</v>
      </c>
      <c r="S90" s="74">
        <v>0</v>
      </c>
      <c r="U90" s="73">
        <v>-449.59</v>
      </c>
      <c r="V90" s="74">
        <v>4.34</v>
      </c>
      <c r="W90">
        <v>0</v>
      </c>
      <c r="X90">
        <v>-94</v>
      </c>
      <c r="Y90">
        <v>4.34</v>
      </c>
      <c r="Z90">
        <v>-355.59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5.01</v>
      </c>
      <c r="N91" s="73">
        <v>0</v>
      </c>
      <c r="O91" s="46">
        <v>-99</v>
      </c>
      <c r="P91" s="46">
        <v>-365.99</v>
      </c>
      <c r="Q91" s="46">
        <v>0</v>
      </c>
      <c r="R91" s="46">
        <v>0</v>
      </c>
      <c r="S91" s="74">
        <v>0</v>
      </c>
      <c r="U91" s="73">
        <v>-464.99</v>
      </c>
      <c r="V91" s="74">
        <v>5.01</v>
      </c>
      <c r="W91">
        <v>0</v>
      </c>
      <c r="X91">
        <v>-99</v>
      </c>
      <c r="Y91">
        <v>5.01</v>
      </c>
      <c r="Z91">
        <v>-365.99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4.24</v>
      </c>
      <c r="N92" s="73">
        <v>0</v>
      </c>
      <c r="O92" s="46">
        <v>-185</v>
      </c>
      <c r="P92" s="46">
        <v>-372</v>
      </c>
      <c r="Q92" s="46">
        <v>0</v>
      </c>
      <c r="R92" s="46">
        <v>0</v>
      </c>
      <c r="S92" s="74">
        <v>0</v>
      </c>
      <c r="U92" s="73">
        <v>-557</v>
      </c>
      <c r="V92" s="74">
        <v>4.24</v>
      </c>
      <c r="W92">
        <v>0</v>
      </c>
      <c r="X92">
        <v>-185</v>
      </c>
      <c r="Y92">
        <v>4.24</v>
      </c>
      <c r="Z92">
        <v>-372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3.57</v>
      </c>
      <c r="N93" s="73">
        <v>0</v>
      </c>
      <c r="O93" s="46">
        <v>-175</v>
      </c>
      <c r="P93" s="46">
        <v>-361</v>
      </c>
      <c r="Q93" s="46">
        <v>0</v>
      </c>
      <c r="R93" s="46">
        <v>0</v>
      </c>
      <c r="S93" s="74">
        <v>0</v>
      </c>
      <c r="U93" s="73">
        <v>-536</v>
      </c>
      <c r="V93" s="74">
        <v>3.57</v>
      </c>
      <c r="W93">
        <v>0</v>
      </c>
      <c r="X93">
        <v>-175</v>
      </c>
      <c r="Y93">
        <v>3.57</v>
      </c>
      <c r="Z93">
        <v>-361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4.93</v>
      </c>
      <c r="N94" s="73">
        <v>0</v>
      </c>
      <c r="O94" s="46">
        <v>-90</v>
      </c>
      <c r="P94" s="46">
        <v>-265</v>
      </c>
      <c r="Q94" s="46">
        <v>0</v>
      </c>
      <c r="R94" s="46">
        <v>0</v>
      </c>
      <c r="S94" s="74">
        <v>0</v>
      </c>
      <c r="U94" s="73">
        <v>-355</v>
      </c>
      <c r="V94" s="74">
        <v>4.93</v>
      </c>
      <c r="W94">
        <v>0</v>
      </c>
      <c r="X94">
        <v>-90</v>
      </c>
      <c r="Y94">
        <v>4.93</v>
      </c>
      <c r="Z94">
        <v>-265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3.24</v>
      </c>
      <c r="N95" s="73">
        <v>0</v>
      </c>
      <c r="O95" s="46">
        <v>-85</v>
      </c>
      <c r="P95" s="46">
        <v>-254</v>
      </c>
      <c r="Q95" s="46">
        <v>0</v>
      </c>
      <c r="R95" s="46">
        <v>0</v>
      </c>
      <c r="S95" s="74">
        <v>0</v>
      </c>
      <c r="U95" s="73">
        <v>-339</v>
      </c>
      <c r="V95" s="74">
        <v>3.24</v>
      </c>
      <c r="W95">
        <v>0</v>
      </c>
      <c r="X95">
        <v>-85</v>
      </c>
      <c r="Y95">
        <v>3.24</v>
      </c>
      <c r="Z95">
        <v>-254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1.1100000000000001</v>
      </c>
      <c r="N96" s="73">
        <v>0</v>
      </c>
      <c r="O96" s="46">
        <v>-70</v>
      </c>
      <c r="P96" s="46">
        <v>-231</v>
      </c>
      <c r="Q96" s="46">
        <v>0</v>
      </c>
      <c r="R96" s="46">
        <v>0</v>
      </c>
      <c r="S96" s="74">
        <v>0</v>
      </c>
      <c r="U96" s="73">
        <v>-301</v>
      </c>
      <c r="V96" s="74">
        <v>1.1100000000000001</v>
      </c>
      <c r="W96">
        <v>0</v>
      </c>
      <c r="X96">
        <v>-70</v>
      </c>
      <c r="Y96">
        <v>1.1100000000000001</v>
      </c>
      <c r="Z96">
        <v>-231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-80</v>
      </c>
      <c r="P97" s="46">
        <v>-246</v>
      </c>
      <c r="Q97" s="46">
        <v>0</v>
      </c>
      <c r="R97" s="46">
        <v>0</v>
      </c>
      <c r="S97" s="74">
        <v>0</v>
      </c>
      <c r="U97" s="73">
        <v>-326</v>
      </c>
      <c r="V97" s="74">
        <v>0</v>
      </c>
      <c r="W97">
        <v>0</v>
      </c>
      <c r="X97">
        <v>-80</v>
      </c>
      <c r="Y97">
        <v>0</v>
      </c>
      <c r="Z97">
        <v>-246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-90</v>
      </c>
      <c r="P98" s="46">
        <v>-263</v>
      </c>
      <c r="Q98" s="46">
        <v>0</v>
      </c>
      <c r="R98" s="46">
        <v>0</v>
      </c>
      <c r="S98" s="74">
        <v>0</v>
      </c>
      <c r="U98" s="73">
        <v>-353</v>
      </c>
      <c r="V98" s="74">
        <v>0</v>
      </c>
      <c r="W98">
        <v>0</v>
      </c>
      <c r="X98">
        <v>-90</v>
      </c>
      <c r="Y98">
        <v>0</v>
      </c>
      <c r="Z98">
        <v>-263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0.26855499999999999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2.62575E-2</v>
      </c>
      <c r="N99" s="68">
        <f t="shared" si="1"/>
        <v>0</v>
      </c>
      <c r="O99" s="69">
        <f t="shared" si="1"/>
        <v>-3.0013674999999997</v>
      </c>
      <c r="P99" s="69">
        <f t="shared" si="1"/>
        <v>-4.1083974999999997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-7.1097650000000003</v>
      </c>
      <c r="V99" s="70">
        <f t="shared" si="1"/>
        <v>0.29480999999999996</v>
      </c>
      <c r="W99">
        <f t="shared" si="1"/>
        <v>0.26855499999999999</v>
      </c>
      <c r="X99">
        <f t="shared" si="1"/>
        <v>-3.0013674999999997</v>
      </c>
      <c r="Y99">
        <f t="shared" si="1"/>
        <v>2.62575E-2</v>
      </c>
      <c r="Z99">
        <f t="shared" si="1"/>
        <v>-4.1083974999999997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451</v>
      </c>
      <c r="AB1" t="s">
        <v>544</v>
      </c>
      <c r="AC1" t="s">
        <v>546</v>
      </c>
      <c r="AD1" t="s">
        <v>548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W2" s="28" t="s">
        <v>358</v>
      </c>
      <c r="X2" t="s">
        <v>369</v>
      </c>
      <c r="Y2" t="s">
        <v>145</v>
      </c>
      <c r="Z2" t="s">
        <v>148</v>
      </c>
      <c r="AA2" t="s">
        <v>542</v>
      </c>
      <c r="AB2" t="s">
        <v>149</v>
      </c>
      <c r="AC2" t="s">
        <v>149</v>
      </c>
      <c r="AD2" t="s">
        <v>146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7.18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W3">
        <v>0.48</v>
      </c>
      <c r="X3">
        <v>0</v>
      </c>
      <c r="Y3">
        <v>40.98</v>
      </c>
      <c r="Z3">
        <v>0</v>
      </c>
      <c r="AA3">
        <v>0</v>
      </c>
      <c r="AB3">
        <v>7.18</v>
      </c>
      <c r="AC3">
        <v>0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7.18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W4">
        <v>0.48</v>
      </c>
      <c r="X4">
        <v>0</v>
      </c>
      <c r="Y4">
        <v>40.98</v>
      </c>
      <c r="Z4">
        <v>0</v>
      </c>
      <c r="AA4">
        <v>0</v>
      </c>
      <c r="AB4">
        <v>7.18</v>
      </c>
      <c r="AC4">
        <v>0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40.98</v>
      </c>
      <c r="Z5">
        <v>0</v>
      </c>
      <c r="AA5">
        <v>0</v>
      </c>
      <c r="AB5">
        <v>7.18</v>
      </c>
      <c r="AC5">
        <v>0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7.18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40.98</v>
      </c>
      <c r="Z6">
        <v>0</v>
      </c>
      <c r="AA6">
        <v>0</v>
      </c>
      <c r="AB6">
        <v>7.18</v>
      </c>
      <c r="AC6">
        <v>0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7.09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40.98</v>
      </c>
      <c r="Z7">
        <v>0</v>
      </c>
      <c r="AA7">
        <v>0</v>
      </c>
      <c r="AB7">
        <v>7.09</v>
      </c>
      <c r="AC7">
        <v>0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7.09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40.98</v>
      </c>
      <c r="Z8">
        <v>0</v>
      </c>
      <c r="AA8">
        <v>0</v>
      </c>
      <c r="AB8">
        <v>7.09</v>
      </c>
      <c r="AC8">
        <v>0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7.09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40.98</v>
      </c>
      <c r="Z9">
        <v>0</v>
      </c>
      <c r="AA9">
        <v>0</v>
      </c>
      <c r="AB9">
        <v>7.09</v>
      </c>
      <c r="AC9">
        <v>0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7.09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40.98</v>
      </c>
      <c r="Z10">
        <v>0</v>
      </c>
      <c r="AA10">
        <v>0</v>
      </c>
      <c r="AB10">
        <v>7.09</v>
      </c>
      <c r="AC10">
        <v>0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40.98</v>
      </c>
      <c r="Z11">
        <v>0</v>
      </c>
      <c r="AA11">
        <v>0</v>
      </c>
      <c r="AB11">
        <v>7</v>
      </c>
      <c r="AC11">
        <v>0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40.98</v>
      </c>
      <c r="Z12">
        <v>0</v>
      </c>
      <c r="AA12">
        <v>0</v>
      </c>
      <c r="AB12">
        <v>7</v>
      </c>
      <c r="AC12">
        <v>0</v>
      </c>
      <c r="AD12">
        <v>0</v>
      </c>
    </row>
    <row r="13" spans="1:30">
      <c r="A13" t="s">
        <v>242</v>
      </c>
      <c r="G13" t="s">
        <v>55</v>
      </c>
      <c r="H13" s="73">
        <v>41.459999999999994</v>
      </c>
      <c r="I13" s="46">
        <v>0</v>
      </c>
      <c r="J13" s="46">
        <v>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40.98</v>
      </c>
      <c r="Z13">
        <v>0</v>
      </c>
      <c r="AA13">
        <v>0</v>
      </c>
      <c r="AB13">
        <v>7</v>
      </c>
      <c r="AC13">
        <v>0</v>
      </c>
      <c r="AD13">
        <v>0</v>
      </c>
    </row>
    <row r="14" spans="1:30">
      <c r="A14" t="s">
        <v>243</v>
      </c>
      <c r="G14" t="s">
        <v>56</v>
      </c>
      <c r="H14" s="73">
        <v>41.459999999999994</v>
      </c>
      <c r="I14" s="46">
        <v>0</v>
      </c>
      <c r="J14" s="46">
        <v>7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40.98</v>
      </c>
      <c r="Z14">
        <v>0</v>
      </c>
      <c r="AA14">
        <v>0</v>
      </c>
      <c r="AB14">
        <v>7</v>
      </c>
      <c r="AC14">
        <v>0</v>
      </c>
      <c r="AD14">
        <v>0</v>
      </c>
    </row>
    <row r="15" spans="1:30">
      <c r="A15" t="s">
        <v>244</v>
      </c>
      <c r="G15" t="s">
        <v>57</v>
      </c>
      <c r="H15" s="73">
        <v>41.41</v>
      </c>
      <c r="I15" s="46">
        <v>0</v>
      </c>
      <c r="J15" s="46">
        <v>7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40.98</v>
      </c>
      <c r="Z15">
        <v>0</v>
      </c>
      <c r="AA15">
        <v>0</v>
      </c>
      <c r="AB15">
        <v>7</v>
      </c>
      <c r="AC15">
        <v>0</v>
      </c>
      <c r="AD15">
        <v>0</v>
      </c>
    </row>
    <row r="16" spans="1:30">
      <c r="A16" t="s">
        <v>245</v>
      </c>
      <c r="G16" t="s">
        <v>58</v>
      </c>
      <c r="H16" s="73">
        <v>41.41</v>
      </c>
      <c r="I16" s="46">
        <v>0</v>
      </c>
      <c r="J16" s="46">
        <v>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40.98</v>
      </c>
      <c r="Z16">
        <v>0</v>
      </c>
      <c r="AA16">
        <v>0</v>
      </c>
      <c r="AB16">
        <v>7</v>
      </c>
      <c r="AC16">
        <v>0</v>
      </c>
      <c r="AD16">
        <v>0</v>
      </c>
    </row>
    <row r="17" spans="1:30">
      <c r="A17" t="s">
        <v>246</v>
      </c>
      <c r="G17" t="s">
        <v>59</v>
      </c>
      <c r="H17" s="73">
        <v>41.41</v>
      </c>
      <c r="I17" s="46">
        <v>0</v>
      </c>
      <c r="J17" s="46">
        <v>7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40.98</v>
      </c>
      <c r="Z17">
        <v>0</v>
      </c>
      <c r="AA17">
        <v>0</v>
      </c>
      <c r="AB17">
        <v>7</v>
      </c>
      <c r="AC17">
        <v>0</v>
      </c>
      <c r="AD17">
        <v>0</v>
      </c>
    </row>
    <row r="18" spans="1:30">
      <c r="A18" t="s">
        <v>247</v>
      </c>
      <c r="G18" t="s">
        <v>60</v>
      </c>
      <c r="H18" s="73">
        <v>41.41</v>
      </c>
      <c r="I18" s="46">
        <v>0</v>
      </c>
      <c r="J18" s="46">
        <v>7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40.98</v>
      </c>
      <c r="Z18">
        <v>0</v>
      </c>
      <c r="AA18">
        <v>0</v>
      </c>
      <c r="AB18">
        <v>7</v>
      </c>
      <c r="AC18">
        <v>0</v>
      </c>
      <c r="AD18">
        <v>0</v>
      </c>
    </row>
    <row r="19" spans="1:30">
      <c r="A19" t="s">
        <v>261</v>
      </c>
      <c r="G19" t="s">
        <v>61</v>
      </c>
      <c r="H19" s="73">
        <v>41.41</v>
      </c>
      <c r="I19" s="46">
        <v>0</v>
      </c>
      <c r="J19" s="46">
        <v>6.9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40.98</v>
      </c>
      <c r="Z19">
        <v>0</v>
      </c>
      <c r="AA19">
        <v>0</v>
      </c>
      <c r="AB19">
        <v>6.9</v>
      </c>
      <c r="AC19">
        <v>0</v>
      </c>
      <c r="AD19">
        <v>0</v>
      </c>
    </row>
    <row r="20" spans="1:30">
      <c r="A20" t="s">
        <v>262</v>
      </c>
      <c r="G20" t="s">
        <v>62</v>
      </c>
      <c r="H20" s="73">
        <v>41.41</v>
      </c>
      <c r="I20" s="46">
        <v>0</v>
      </c>
      <c r="J20" s="46">
        <v>6.9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40.98</v>
      </c>
      <c r="Z20">
        <v>0</v>
      </c>
      <c r="AA20">
        <v>0</v>
      </c>
      <c r="AB20">
        <v>6.9</v>
      </c>
      <c r="AC20">
        <v>0</v>
      </c>
      <c r="AD20">
        <v>0</v>
      </c>
    </row>
    <row r="21" spans="1:30">
      <c r="A21" t="s">
        <v>248</v>
      </c>
      <c r="G21" t="s">
        <v>63</v>
      </c>
      <c r="H21" s="73">
        <v>41.41</v>
      </c>
      <c r="I21" s="46">
        <v>0</v>
      </c>
      <c r="J21" s="46">
        <v>6.9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40.98</v>
      </c>
      <c r="Z21">
        <v>0</v>
      </c>
      <c r="AA21">
        <v>0</v>
      </c>
      <c r="AB21">
        <v>6.9</v>
      </c>
      <c r="AC21">
        <v>0</v>
      </c>
      <c r="AD21">
        <v>0</v>
      </c>
    </row>
    <row r="22" spans="1:30">
      <c r="A22" t="s">
        <v>249</v>
      </c>
      <c r="G22" t="s">
        <v>64</v>
      </c>
      <c r="H22" s="73">
        <v>41.41</v>
      </c>
      <c r="I22" s="46">
        <v>0</v>
      </c>
      <c r="J22" s="46">
        <v>6.9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40.98</v>
      </c>
      <c r="Z22">
        <v>0</v>
      </c>
      <c r="AA22">
        <v>0</v>
      </c>
      <c r="AB22">
        <v>6.9</v>
      </c>
      <c r="AC22">
        <v>0</v>
      </c>
      <c r="AD22">
        <v>0</v>
      </c>
    </row>
    <row r="23" spans="1:30">
      <c r="A23" t="s">
        <v>250</v>
      </c>
      <c r="G23" t="s">
        <v>65</v>
      </c>
      <c r="H23" s="73">
        <v>41.459999999999994</v>
      </c>
      <c r="I23" s="46">
        <v>0</v>
      </c>
      <c r="J23" s="46">
        <v>6.9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40.98</v>
      </c>
      <c r="Z23">
        <v>0</v>
      </c>
      <c r="AA23">
        <v>0</v>
      </c>
      <c r="AB23">
        <v>6.9</v>
      </c>
      <c r="AC23">
        <v>0</v>
      </c>
      <c r="AD23">
        <v>0</v>
      </c>
    </row>
    <row r="24" spans="1:30">
      <c r="A24" t="s">
        <v>251</v>
      </c>
      <c r="G24" t="s">
        <v>66</v>
      </c>
      <c r="H24" s="73">
        <v>41.459999999999994</v>
      </c>
      <c r="I24" s="46">
        <v>0</v>
      </c>
      <c r="J24" s="46">
        <v>6.9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40.98</v>
      </c>
      <c r="Z24">
        <v>0</v>
      </c>
      <c r="AA24">
        <v>0</v>
      </c>
      <c r="AB24">
        <v>6.9</v>
      </c>
      <c r="AC24">
        <v>0</v>
      </c>
      <c r="AD24">
        <v>0</v>
      </c>
    </row>
    <row r="25" spans="1:30">
      <c r="A25" t="s">
        <v>252</v>
      </c>
      <c r="G25" t="s">
        <v>67</v>
      </c>
      <c r="H25" s="73">
        <v>41.459999999999994</v>
      </c>
      <c r="I25" s="46">
        <v>0</v>
      </c>
      <c r="J25" s="46">
        <v>6.9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40.98</v>
      </c>
      <c r="Z25">
        <v>0</v>
      </c>
      <c r="AA25">
        <v>0</v>
      </c>
      <c r="AB25">
        <v>6.9</v>
      </c>
      <c r="AC25">
        <v>0</v>
      </c>
      <c r="AD25">
        <v>0</v>
      </c>
    </row>
    <row r="26" spans="1:30">
      <c r="A26" t="s">
        <v>253</v>
      </c>
      <c r="G26" t="s">
        <v>68</v>
      </c>
      <c r="H26" s="73">
        <v>41.459999999999994</v>
      </c>
      <c r="I26" s="46">
        <v>0</v>
      </c>
      <c r="J26" s="46">
        <v>6.9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40.98</v>
      </c>
      <c r="Z26">
        <v>0</v>
      </c>
      <c r="AA26">
        <v>0</v>
      </c>
      <c r="AB26">
        <v>6.9</v>
      </c>
      <c r="AC26">
        <v>0</v>
      </c>
      <c r="AD26">
        <v>0</v>
      </c>
    </row>
    <row r="27" spans="1:30">
      <c r="A27" t="s">
        <v>254</v>
      </c>
      <c r="G27" t="s">
        <v>69</v>
      </c>
      <c r="H27" s="73">
        <v>41.459999999999994</v>
      </c>
      <c r="I27" s="46">
        <v>0</v>
      </c>
      <c r="J27" s="46">
        <v>6.81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40.98</v>
      </c>
      <c r="Z27">
        <v>0</v>
      </c>
      <c r="AA27">
        <v>0</v>
      </c>
      <c r="AB27">
        <v>6.81</v>
      </c>
      <c r="AC27">
        <v>0</v>
      </c>
      <c r="AD27">
        <v>0</v>
      </c>
    </row>
    <row r="28" spans="1:30">
      <c r="A28" t="s">
        <v>255</v>
      </c>
      <c r="G28" t="s">
        <v>70</v>
      </c>
      <c r="H28" s="73">
        <v>41.459999999999994</v>
      </c>
      <c r="I28" s="46">
        <v>0</v>
      </c>
      <c r="J28" s="46">
        <v>6.81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40.98</v>
      </c>
      <c r="Z28">
        <v>0</v>
      </c>
      <c r="AA28">
        <v>0</v>
      </c>
      <c r="AB28">
        <v>6.81</v>
      </c>
      <c r="AC28">
        <v>0</v>
      </c>
      <c r="AD28">
        <v>0</v>
      </c>
    </row>
    <row r="29" spans="1:30">
      <c r="A29" t="s">
        <v>263</v>
      </c>
      <c r="G29" t="s">
        <v>71</v>
      </c>
      <c r="H29" s="73">
        <v>41.459999999999994</v>
      </c>
      <c r="I29" s="46">
        <v>0</v>
      </c>
      <c r="J29" s="46">
        <v>6.81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40.98</v>
      </c>
      <c r="Z29">
        <v>0</v>
      </c>
      <c r="AA29">
        <v>0</v>
      </c>
      <c r="AB29">
        <v>6.81</v>
      </c>
      <c r="AC29">
        <v>0</v>
      </c>
      <c r="AD29">
        <v>0</v>
      </c>
    </row>
    <row r="30" spans="1:30">
      <c r="A30" t="s">
        <v>264</v>
      </c>
      <c r="G30" t="s">
        <v>72</v>
      </c>
      <c r="H30" s="73">
        <v>41.459999999999994</v>
      </c>
      <c r="I30" s="46">
        <v>0</v>
      </c>
      <c r="J30" s="46">
        <v>6.81</v>
      </c>
      <c r="K30" s="46">
        <v>0</v>
      </c>
      <c r="L30" s="46">
        <v>0.41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0.41</v>
      </c>
      <c r="Y30">
        <v>40.98</v>
      </c>
      <c r="Z30">
        <v>0</v>
      </c>
      <c r="AA30">
        <v>0</v>
      </c>
      <c r="AB30">
        <v>6.81</v>
      </c>
      <c r="AC30">
        <v>0</v>
      </c>
      <c r="AD30">
        <v>0</v>
      </c>
    </row>
    <row r="31" spans="1:30">
      <c r="A31" t="s">
        <v>274</v>
      </c>
      <c r="G31" t="s">
        <v>73</v>
      </c>
      <c r="H31" s="73">
        <v>41.51</v>
      </c>
      <c r="I31" s="46">
        <v>0</v>
      </c>
      <c r="J31" s="46">
        <v>6.81</v>
      </c>
      <c r="K31" s="46">
        <v>0</v>
      </c>
      <c r="L31" s="46">
        <v>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0.73</v>
      </c>
      <c r="Y31">
        <v>40.98</v>
      </c>
      <c r="Z31">
        <v>0</v>
      </c>
      <c r="AA31">
        <v>0</v>
      </c>
      <c r="AB31">
        <v>6.81</v>
      </c>
      <c r="AC31">
        <v>0</v>
      </c>
      <c r="AD31">
        <v>0</v>
      </c>
    </row>
    <row r="32" spans="1:30">
      <c r="A32" t="s">
        <v>275</v>
      </c>
      <c r="G32" t="s">
        <v>74</v>
      </c>
      <c r="H32" s="73">
        <v>41.51</v>
      </c>
      <c r="I32" s="46">
        <v>0</v>
      </c>
      <c r="J32" s="46">
        <v>6.81</v>
      </c>
      <c r="K32" s="46">
        <v>0</v>
      </c>
      <c r="L32" s="46">
        <v>1.1200000000000001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1.1200000000000001</v>
      </c>
      <c r="Y32">
        <v>40.98</v>
      </c>
      <c r="Z32">
        <v>0</v>
      </c>
      <c r="AA32">
        <v>0</v>
      </c>
      <c r="AB32">
        <v>6.81</v>
      </c>
      <c r="AC32">
        <v>0</v>
      </c>
      <c r="AD32">
        <v>0</v>
      </c>
    </row>
    <row r="33" spans="1:30">
      <c r="A33" t="s">
        <v>276</v>
      </c>
      <c r="G33" t="s">
        <v>75</v>
      </c>
      <c r="H33" s="73">
        <v>41.51</v>
      </c>
      <c r="I33" s="46">
        <v>0</v>
      </c>
      <c r="J33" s="46">
        <v>6.81</v>
      </c>
      <c r="K33" s="46">
        <v>0</v>
      </c>
      <c r="L33" s="46">
        <v>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1.55</v>
      </c>
      <c r="Y33">
        <v>40.98</v>
      </c>
      <c r="Z33">
        <v>0</v>
      </c>
      <c r="AA33">
        <v>0</v>
      </c>
      <c r="AB33">
        <v>6.81</v>
      </c>
      <c r="AC33">
        <v>0</v>
      </c>
      <c r="AD33">
        <v>0</v>
      </c>
    </row>
    <row r="34" spans="1:30">
      <c r="A34" t="s">
        <v>277</v>
      </c>
      <c r="G34" t="s">
        <v>76</v>
      </c>
      <c r="H34" s="73">
        <v>41.51</v>
      </c>
      <c r="I34" s="46">
        <v>0</v>
      </c>
      <c r="J34" s="46">
        <v>6.81</v>
      </c>
      <c r="K34" s="46">
        <v>0</v>
      </c>
      <c r="L34" s="46">
        <v>2.0699999999999998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2.0699999999999998</v>
      </c>
      <c r="Y34">
        <v>40.98</v>
      </c>
      <c r="Z34">
        <v>0</v>
      </c>
      <c r="AA34">
        <v>0</v>
      </c>
      <c r="AB34">
        <v>6.81</v>
      </c>
      <c r="AC34">
        <v>0</v>
      </c>
      <c r="AD34">
        <v>0</v>
      </c>
    </row>
    <row r="35" spans="1:30">
      <c r="A35" t="s">
        <v>279</v>
      </c>
      <c r="G35" t="s">
        <v>77</v>
      </c>
      <c r="H35" s="73">
        <v>41.94</v>
      </c>
      <c r="I35" s="46">
        <v>0</v>
      </c>
      <c r="J35" s="46">
        <v>6.72</v>
      </c>
      <c r="K35" s="46">
        <v>0</v>
      </c>
      <c r="L35" s="46">
        <v>2.66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2.66</v>
      </c>
      <c r="Y35">
        <v>40.98</v>
      </c>
      <c r="Z35">
        <v>0</v>
      </c>
      <c r="AA35">
        <v>0</v>
      </c>
      <c r="AB35">
        <v>6.72</v>
      </c>
      <c r="AC35">
        <v>0</v>
      </c>
      <c r="AD35">
        <v>0</v>
      </c>
    </row>
    <row r="36" spans="1:30">
      <c r="A36" t="s">
        <v>309</v>
      </c>
      <c r="G36" t="s">
        <v>78</v>
      </c>
      <c r="H36" s="73">
        <v>41.94</v>
      </c>
      <c r="I36" s="46">
        <v>0</v>
      </c>
      <c r="J36" s="46">
        <v>6.72</v>
      </c>
      <c r="K36" s="46">
        <v>0</v>
      </c>
      <c r="L36" s="46">
        <v>3.28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3.28</v>
      </c>
      <c r="Y36">
        <v>40.98</v>
      </c>
      <c r="Z36">
        <v>0</v>
      </c>
      <c r="AA36">
        <v>0</v>
      </c>
      <c r="AB36">
        <v>6.72</v>
      </c>
      <c r="AC36">
        <v>0</v>
      </c>
      <c r="AD36">
        <v>0</v>
      </c>
    </row>
    <row r="37" spans="1:30">
      <c r="A37" t="s">
        <v>310</v>
      </c>
      <c r="G37" t="s">
        <v>79</v>
      </c>
      <c r="H37" s="73">
        <v>41.94</v>
      </c>
      <c r="I37" s="46">
        <v>0</v>
      </c>
      <c r="J37" s="46">
        <v>6.72</v>
      </c>
      <c r="K37" s="46">
        <v>0</v>
      </c>
      <c r="L37" s="46">
        <v>3.89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3.89</v>
      </c>
      <c r="Y37">
        <v>40.98</v>
      </c>
      <c r="Z37">
        <v>0</v>
      </c>
      <c r="AA37">
        <v>0</v>
      </c>
      <c r="AB37">
        <v>6.72</v>
      </c>
      <c r="AC37">
        <v>0</v>
      </c>
      <c r="AD37">
        <v>0</v>
      </c>
    </row>
    <row r="38" spans="1:30">
      <c r="A38" t="s">
        <v>311</v>
      </c>
      <c r="G38" t="s">
        <v>80</v>
      </c>
      <c r="H38" s="73">
        <v>41.94</v>
      </c>
      <c r="I38" s="46">
        <v>0</v>
      </c>
      <c r="J38" s="46">
        <v>6.72</v>
      </c>
      <c r="K38" s="46">
        <v>0</v>
      </c>
      <c r="L38" s="46">
        <v>4.4000000000000004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4.4000000000000004</v>
      </c>
      <c r="Y38">
        <v>40.98</v>
      </c>
      <c r="Z38">
        <v>0</v>
      </c>
      <c r="AA38">
        <v>0</v>
      </c>
      <c r="AB38">
        <v>6.72</v>
      </c>
      <c r="AC38">
        <v>0</v>
      </c>
      <c r="AD38">
        <v>0</v>
      </c>
    </row>
    <row r="39" spans="1:30">
      <c r="A39" t="s">
        <v>312</v>
      </c>
      <c r="G39" t="s">
        <v>81</v>
      </c>
      <c r="H39" s="73">
        <v>41.9</v>
      </c>
      <c r="I39" s="46">
        <v>0</v>
      </c>
      <c r="J39" s="46">
        <v>6.72</v>
      </c>
      <c r="K39" s="46">
        <v>53.04</v>
      </c>
      <c r="L39" s="46">
        <v>5.07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5.07</v>
      </c>
      <c r="Y39">
        <v>40.98</v>
      </c>
      <c r="Z39">
        <v>53.04</v>
      </c>
      <c r="AA39">
        <v>0</v>
      </c>
      <c r="AB39">
        <v>6.72</v>
      </c>
      <c r="AC39">
        <v>0</v>
      </c>
      <c r="AD39">
        <v>0</v>
      </c>
    </row>
    <row r="40" spans="1:30">
      <c r="A40" t="s">
        <v>329</v>
      </c>
      <c r="G40" t="s">
        <v>82</v>
      </c>
      <c r="H40" s="73">
        <v>41.9</v>
      </c>
      <c r="I40" s="46">
        <v>0</v>
      </c>
      <c r="J40" s="46">
        <v>6.72</v>
      </c>
      <c r="K40" s="46">
        <v>53.04</v>
      </c>
      <c r="L40" s="46">
        <v>5.53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5.53</v>
      </c>
      <c r="Y40">
        <v>40.98</v>
      </c>
      <c r="Z40">
        <v>53.04</v>
      </c>
      <c r="AA40">
        <v>0</v>
      </c>
      <c r="AB40">
        <v>6.72</v>
      </c>
      <c r="AC40">
        <v>0</v>
      </c>
      <c r="AD40">
        <v>0</v>
      </c>
    </row>
    <row r="41" spans="1:30">
      <c r="A41" t="s">
        <v>330</v>
      </c>
      <c r="G41" t="s">
        <v>83</v>
      </c>
      <c r="H41" s="73">
        <v>41.9</v>
      </c>
      <c r="I41" s="46">
        <v>0</v>
      </c>
      <c r="J41" s="46">
        <v>6.72</v>
      </c>
      <c r="K41" s="46">
        <v>53.04</v>
      </c>
      <c r="L41" s="46">
        <v>5.93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5.93</v>
      </c>
      <c r="Y41">
        <v>40.98</v>
      </c>
      <c r="Z41">
        <v>53.04</v>
      </c>
      <c r="AA41">
        <v>0</v>
      </c>
      <c r="AB41">
        <v>6.72</v>
      </c>
      <c r="AC41">
        <v>0</v>
      </c>
      <c r="AD41">
        <v>0</v>
      </c>
    </row>
    <row r="42" spans="1:30">
      <c r="A42" t="s">
        <v>331</v>
      </c>
      <c r="G42" t="s">
        <v>84</v>
      </c>
      <c r="H42" s="73">
        <v>41.9</v>
      </c>
      <c r="I42" s="46">
        <v>0</v>
      </c>
      <c r="J42" s="46">
        <v>6.72</v>
      </c>
      <c r="K42" s="46">
        <v>53.04</v>
      </c>
      <c r="L42" s="46">
        <v>6.5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6.5</v>
      </c>
      <c r="Y42">
        <v>40.98</v>
      </c>
      <c r="Z42">
        <v>53.04</v>
      </c>
      <c r="AA42">
        <v>0</v>
      </c>
      <c r="AB42">
        <v>6.72</v>
      </c>
      <c r="AC42">
        <v>0</v>
      </c>
      <c r="AD42">
        <v>0</v>
      </c>
    </row>
    <row r="43" spans="1:30">
      <c r="A43" t="s">
        <v>337</v>
      </c>
      <c r="G43" t="s">
        <v>85</v>
      </c>
      <c r="H43" s="73">
        <v>41.9</v>
      </c>
      <c r="I43" s="46">
        <v>0</v>
      </c>
      <c r="J43" s="46">
        <v>6.72</v>
      </c>
      <c r="K43" s="46">
        <v>53.04</v>
      </c>
      <c r="L43" s="46">
        <v>6.75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6.75</v>
      </c>
      <c r="Y43">
        <v>40.98</v>
      </c>
      <c r="Z43">
        <v>53.04</v>
      </c>
      <c r="AA43">
        <v>0</v>
      </c>
      <c r="AB43">
        <v>6.72</v>
      </c>
      <c r="AC43">
        <v>0</v>
      </c>
      <c r="AD43">
        <v>0</v>
      </c>
    </row>
    <row r="44" spans="1:30">
      <c r="A44" t="s">
        <v>339</v>
      </c>
      <c r="G44" t="s">
        <v>86</v>
      </c>
      <c r="H44" s="73">
        <v>41.9</v>
      </c>
      <c r="I44" s="46">
        <v>0</v>
      </c>
      <c r="J44" s="46">
        <v>6.72</v>
      </c>
      <c r="K44" s="46">
        <v>53.04</v>
      </c>
      <c r="L44" s="46">
        <v>6.94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6.94</v>
      </c>
      <c r="Y44">
        <v>40.98</v>
      </c>
      <c r="Z44">
        <v>53.04</v>
      </c>
      <c r="AA44">
        <v>0</v>
      </c>
      <c r="AB44">
        <v>6.72</v>
      </c>
      <c r="AC44">
        <v>0</v>
      </c>
      <c r="AD44">
        <v>0</v>
      </c>
    </row>
    <row r="45" spans="1:30">
      <c r="A45" t="s">
        <v>358</v>
      </c>
      <c r="G45" t="s">
        <v>87</v>
      </c>
      <c r="H45" s="73">
        <v>41.9</v>
      </c>
      <c r="I45" s="46">
        <v>0</v>
      </c>
      <c r="J45" s="46">
        <v>6.72</v>
      </c>
      <c r="K45" s="46">
        <v>53.04</v>
      </c>
      <c r="L45" s="46">
        <v>7.23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7.23</v>
      </c>
      <c r="Y45">
        <v>40.98</v>
      </c>
      <c r="Z45">
        <v>53.04</v>
      </c>
      <c r="AA45">
        <v>0</v>
      </c>
      <c r="AB45">
        <v>6.72</v>
      </c>
      <c r="AC45">
        <v>0</v>
      </c>
      <c r="AD45">
        <v>0</v>
      </c>
    </row>
    <row r="46" spans="1:30">
      <c r="A46" t="s">
        <v>359</v>
      </c>
      <c r="G46" t="s">
        <v>88</v>
      </c>
      <c r="H46" s="73">
        <v>41.9</v>
      </c>
      <c r="I46" s="46">
        <v>0</v>
      </c>
      <c r="J46" s="46">
        <v>6.72</v>
      </c>
      <c r="K46" s="46">
        <v>53.04</v>
      </c>
      <c r="L46" s="46">
        <v>7.52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7.52</v>
      </c>
      <c r="Y46">
        <v>40.98</v>
      </c>
      <c r="Z46">
        <v>53.04</v>
      </c>
      <c r="AA46">
        <v>0</v>
      </c>
      <c r="AB46">
        <v>6.72</v>
      </c>
      <c r="AC46">
        <v>0</v>
      </c>
      <c r="AD46">
        <v>0</v>
      </c>
    </row>
    <row r="47" spans="1:30">
      <c r="A47" t="s">
        <v>360</v>
      </c>
      <c r="G47" t="s">
        <v>89</v>
      </c>
      <c r="H47" s="73">
        <v>41.9</v>
      </c>
      <c r="I47" s="46">
        <v>0</v>
      </c>
      <c r="J47" s="46">
        <v>6.62</v>
      </c>
      <c r="K47" s="46">
        <v>53.04</v>
      </c>
      <c r="L47" s="46">
        <v>7.62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7.62</v>
      </c>
      <c r="Y47">
        <v>40.98</v>
      </c>
      <c r="Z47">
        <v>53.04</v>
      </c>
      <c r="AA47">
        <v>0</v>
      </c>
      <c r="AB47">
        <v>6.62</v>
      </c>
      <c r="AC47">
        <v>0</v>
      </c>
      <c r="AD47">
        <v>0</v>
      </c>
    </row>
    <row r="48" spans="1:30">
      <c r="A48" t="s">
        <v>364</v>
      </c>
      <c r="G48" t="s">
        <v>90</v>
      </c>
      <c r="H48" s="73">
        <v>41.9</v>
      </c>
      <c r="I48" s="46">
        <v>0</v>
      </c>
      <c r="J48" s="46">
        <v>6.62</v>
      </c>
      <c r="K48" s="46">
        <v>53.04</v>
      </c>
      <c r="L48" s="46">
        <v>7.71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7.71</v>
      </c>
      <c r="Y48">
        <v>40.98</v>
      </c>
      <c r="Z48">
        <v>53.04</v>
      </c>
      <c r="AA48">
        <v>0</v>
      </c>
      <c r="AB48">
        <v>6.62</v>
      </c>
      <c r="AC48">
        <v>0</v>
      </c>
      <c r="AD48">
        <v>0</v>
      </c>
    </row>
    <row r="49" spans="1:30">
      <c r="A49" t="s">
        <v>365</v>
      </c>
      <c r="G49" t="s">
        <v>91</v>
      </c>
      <c r="H49" s="73">
        <v>41.9</v>
      </c>
      <c r="I49" s="46">
        <v>0</v>
      </c>
      <c r="J49" s="46">
        <v>6.62</v>
      </c>
      <c r="K49" s="46">
        <v>53.04</v>
      </c>
      <c r="L49" s="46">
        <v>7.91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7.91</v>
      </c>
      <c r="Y49">
        <v>40.98</v>
      </c>
      <c r="Z49">
        <v>53.04</v>
      </c>
      <c r="AA49">
        <v>0</v>
      </c>
      <c r="AB49">
        <v>6.62</v>
      </c>
      <c r="AC49">
        <v>0</v>
      </c>
      <c r="AD49">
        <v>0</v>
      </c>
    </row>
    <row r="50" spans="1:30">
      <c r="A50" t="s">
        <v>366</v>
      </c>
      <c r="G50" t="s">
        <v>92</v>
      </c>
      <c r="H50" s="73">
        <v>41.9</v>
      </c>
      <c r="I50" s="46">
        <v>0</v>
      </c>
      <c r="J50" s="46">
        <v>6.62</v>
      </c>
      <c r="K50" s="46">
        <v>53.04</v>
      </c>
      <c r="L50" s="46">
        <v>8.1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8.1</v>
      </c>
      <c r="Y50">
        <v>40.98</v>
      </c>
      <c r="Z50">
        <v>53.04</v>
      </c>
      <c r="AA50">
        <v>0</v>
      </c>
      <c r="AB50">
        <v>6.62</v>
      </c>
      <c r="AC50">
        <v>0</v>
      </c>
      <c r="AD50">
        <v>0</v>
      </c>
    </row>
    <row r="51" spans="1:30">
      <c r="A51" t="s">
        <v>367</v>
      </c>
      <c r="G51" t="s">
        <v>93</v>
      </c>
      <c r="H51" s="73">
        <v>41.9</v>
      </c>
      <c r="I51" s="46">
        <v>0</v>
      </c>
      <c r="J51" s="46">
        <v>6.62</v>
      </c>
      <c r="K51" s="46">
        <v>53.04</v>
      </c>
      <c r="L51" s="46">
        <v>8.2899999999999991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8.2899999999999991</v>
      </c>
      <c r="Y51">
        <v>40.98</v>
      </c>
      <c r="Z51">
        <v>53.04</v>
      </c>
      <c r="AA51">
        <v>0</v>
      </c>
      <c r="AB51">
        <v>6.62</v>
      </c>
      <c r="AC51">
        <v>0</v>
      </c>
      <c r="AD51">
        <v>0</v>
      </c>
    </row>
    <row r="52" spans="1:30">
      <c r="A52" t="s">
        <v>368</v>
      </c>
      <c r="G52" t="s">
        <v>94</v>
      </c>
      <c r="H52" s="73">
        <v>41.9</v>
      </c>
      <c r="I52" s="46">
        <v>0</v>
      </c>
      <c r="J52" s="46">
        <v>6.62</v>
      </c>
      <c r="K52" s="46">
        <v>53.04</v>
      </c>
      <c r="L52" s="46">
        <v>8.49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8.49</v>
      </c>
      <c r="Y52">
        <v>40.98</v>
      </c>
      <c r="Z52">
        <v>53.04</v>
      </c>
      <c r="AA52">
        <v>0</v>
      </c>
      <c r="AB52">
        <v>6.62</v>
      </c>
      <c r="AC52">
        <v>0</v>
      </c>
      <c r="AD52">
        <v>0</v>
      </c>
    </row>
    <row r="53" spans="1:30">
      <c r="A53" t="s">
        <v>400</v>
      </c>
      <c r="G53" t="s">
        <v>95</v>
      </c>
      <c r="H53" s="73">
        <v>41.9</v>
      </c>
      <c r="I53" s="46">
        <v>0</v>
      </c>
      <c r="J53" s="46">
        <v>6.62</v>
      </c>
      <c r="K53" s="46">
        <v>53.04</v>
      </c>
      <c r="L53" s="46">
        <v>8.58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8.58</v>
      </c>
      <c r="Y53">
        <v>40.98</v>
      </c>
      <c r="Z53">
        <v>53.04</v>
      </c>
      <c r="AA53">
        <v>0</v>
      </c>
      <c r="AB53">
        <v>6.62</v>
      </c>
      <c r="AC53">
        <v>0</v>
      </c>
      <c r="AD53">
        <v>0</v>
      </c>
    </row>
    <row r="54" spans="1:30">
      <c r="A54" t="s">
        <v>399</v>
      </c>
      <c r="G54" t="s">
        <v>96</v>
      </c>
      <c r="H54" s="73">
        <v>41.9</v>
      </c>
      <c r="I54" s="46">
        <v>0</v>
      </c>
      <c r="J54" s="46">
        <v>6.62</v>
      </c>
      <c r="K54" s="46">
        <v>53.04</v>
      </c>
      <c r="L54" s="46">
        <v>8.6300000000000008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8.6300000000000008</v>
      </c>
      <c r="Y54">
        <v>40.98</v>
      </c>
      <c r="Z54">
        <v>53.04</v>
      </c>
      <c r="AA54">
        <v>0</v>
      </c>
      <c r="AB54">
        <v>6.62</v>
      </c>
      <c r="AC54">
        <v>0</v>
      </c>
      <c r="AD54">
        <v>0</v>
      </c>
    </row>
    <row r="55" spans="1:30">
      <c r="A55" t="s">
        <v>401</v>
      </c>
      <c r="G55" t="s">
        <v>97</v>
      </c>
      <c r="H55" s="73">
        <v>41.8</v>
      </c>
      <c r="I55" s="46">
        <v>0</v>
      </c>
      <c r="J55" s="46">
        <v>6.62</v>
      </c>
      <c r="K55" s="46">
        <v>53.04</v>
      </c>
      <c r="L55" s="46">
        <v>8.49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8.49</v>
      </c>
      <c r="Y55">
        <v>40.98</v>
      </c>
      <c r="Z55">
        <v>53.04</v>
      </c>
      <c r="AA55">
        <v>0</v>
      </c>
      <c r="AB55">
        <v>6.62</v>
      </c>
      <c r="AC55">
        <v>0</v>
      </c>
      <c r="AD55">
        <v>0</v>
      </c>
    </row>
    <row r="56" spans="1:30">
      <c r="A56" t="s">
        <v>401</v>
      </c>
      <c r="G56" t="s">
        <v>98</v>
      </c>
      <c r="H56" s="73">
        <v>41.8</v>
      </c>
      <c r="I56" s="46">
        <v>0</v>
      </c>
      <c r="J56" s="46">
        <v>6.62</v>
      </c>
      <c r="K56" s="46">
        <v>53.04</v>
      </c>
      <c r="L56" s="46">
        <v>8.39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8.39</v>
      </c>
      <c r="Y56">
        <v>40.98</v>
      </c>
      <c r="Z56">
        <v>53.04</v>
      </c>
      <c r="AA56">
        <v>0</v>
      </c>
      <c r="AB56">
        <v>6.62</v>
      </c>
      <c r="AC56">
        <v>0</v>
      </c>
      <c r="AD56">
        <v>0</v>
      </c>
    </row>
    <row r="57" spans="1:30">
      <c r="G57" t="s">
        <v>99</v>
      </c>
      <c r="H57" s="73">
        <v>41.8</v>
      </c>
      <c r="I57" s="46">
        <v>0</v>
      </c>
      <c r="J57" s="46">
        <v>6.62</v>
      </c>
      <c r="K57" s="46">
        <v>53.04</v>
      </c>
      <c r="L57" s="46">
        <v>8.27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8.27</v>
      </c>
      <c r="Y57">
        <v>40.98</v>
      </c>
      <c r="Z57">
        <v>53.04</v>
      </c>
      <c r="AA57">
        <v>0</v>
      </c>
      <c r="AB57">
        <v>6.62</v>
      </c>
      <c r="AC57">
        <v>0</v>
      </c>
      <c r="AD57">
        <v>0</v>
      </c>
    </row>
    <row r="58" spans="1:30">
      <c r="G58" t="s">
        <v>100</v>
      </c>
      <c r="H58" s="73">
        <v>41.8</v>
      </c>
      <c r="I58" s="46">
        <v>0</v>
      </c>
      <c r="J58" s="46">
        <v>6.62</v>
      </c>
      <c r="K58" s="46">
        <v>53.04</v>
      </c>
      <c r="L58" s="46">
        <v>8.18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8.18</v>
      </c>
      <c r="Y58">
        <v>40.98</v>
      </c>
      <c r="Z58">
        <v>53.04</v>
      </c>
      <c r="AA58">
        <v>0</v>
      </c>
      <c r="AB58">
        <v>6.62</v>
      </c>
      <c r="AC58">
        <v>0</v>
      </c>
      <c r="AD58">
        <v>0</v>
      </c>
    </row>
    <row r="59" spans="1:30">
      <c r="G59" t="s">
        <v>101</v>
      </c>
      <c r="H59" s="73">
        <v>41.9</v>
      </c>
      <c r="I59" s="46">
        <v>0</v>
      </c>
      <c r="J59" s="46">
        <v>6.62</v>
      </c>
      <c r="K59" s="46">
        <v>53.04</v>
      </c>
      <c r="L59" s="46">
        <v>7.91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7.91</v>
      </c>
      <c r="Y59">
        <v>40.98</v>
      </c>
      <c r="Z59">
        <v>53.04</v>
      </c>
      <c r="AA59">
        <v>0</v>
      </c>
      <c r="AB59">
        <v>6.62</v>
      </c>
      <c r="AC59">
        <v>0</v>
      </c>
      <c r="AD59">
        <v>0</v>
      </c>
    </row>
    <row r="60" spans="1:30">
      <c r="G60" t="s">
        <v>102</v>
      </c>
      <c r="H60" s="73">
        <v>41.9</v>
      </c>
      <c r="I60" s="46">
        <v>0</v>
      </c>
      <c r="J60" s="46">
        <v>6.62</v>
      </c>
      <c r="K60" s="46">
        <v>53.04</v>
      </c>
      <c r="L60" s="46">
        <v>7.71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7.71</v>
      </c>
      <c r="Y60">
        <v>40.98</v>
      </c>
      <c r="Z60">
        <v>53.04</v>
      </c>
      <c r="AA60">
        <v>0</v>
      </c>
      <c r="AB60">
        <v>6.62</v>
      </c>
      <c r="AC60">
        <v>0</v>
      </c>
      <c r="AD60">
        <v>0</v>
      </c>
    </row>
    <row r="61" spans="1:30">
      <c r="G61" t="s">
        <v>103</v>
      </c>
      <c r="H61" s="73">
        <v>41.9</v>
      </c>
      <c r="I61" s="46">
        <v>0</v>
      </c>
      <c r="J61" s="46">
        <v>6.62</v>
      </c>
      <c r="K61" s="46">
        <v>53.04</v>
      </c>
      <c r="L61" s="46">
        <v>7.52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7.52</v>
      </c>
      <c r="Y61">
        <v>40.98</v>
      </c>
      <c r="Z61">
        <v>53.04</v>
      </c>
      <c r="AA61">
        <v>0</v>
      </c>
      <c r="AB61">
        <v>6.62</v>
      </c>
      <c r="AC61">
        <v>0</v>
      </c>
      <c r="AD61">
        <v>0</v>
      </c>
    </row>
    <row r="62" spans="1:30">
      <c r="G62" t="s">
        <v>104</v>
      </c>
      <c r="H62" s="73">
        <v>41.9</v>
      </c>
      <c r="I62" s="46">
        <v>0</v>
      </c>
      <c r="J62" s="46">
        <v>6.62</v>
      </c>
      <c r="K62" s="46">
        <v>53.04</v>
      </c>
      <c r="L62" s="46">
        <v>7.33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7.33</v>
      </c>
      <c r="Y62">
        <v>40.98</v>
      </c>
      <c r="Z62">
        <v>53.04</v>
      </c>
      <c r="AA62">
        <v>0</v>
      </c>
      <c r="AB62">
        <v>6.62</v>
      </c>
      <c r="AC62">
        <v>0</v>
      </c>
      <c r="AD62">
        <v>0</v>
      </c>
    </row>
    <row r="63" spans="1:30">
      <c r="G63" t="s">
        <v>105</v>
      </c>
      <c r="H63" s="73">
        <v>41.9</v>
      </c>
      <c r="I63" s="46">
        <v>0</v>
      </c>
      <c r="J63" s="46">
        <v>6.72</v>
      </c>
      <c r="K63" s="46">
        <v>53.04</v>
      </c>
      <c r="L63" s="46">
        <v>7.04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7.04</v>
      </c>
      <c r="Y63">
        <v>40.98</v>
      </c>
      <c r="Z63">
        <v>53.04</v>
      </c>
      <c r="AA63">
        <v>0</v>
      </c>
      <c r="AB63">
        <v>6.72</v>
      </c>
      <c r="AC63">
        <v>0</v>
      </c>
      <c r="AD63">
        <v>0</v>
      </c>
    </row>
    <row r="64" spans="1:30">
      <c r="G64" t="s">
        <v>106</v>
      </c>
      <c r="H64" s="73">
        <v>41.9</v>
      </c>
      <c r="I64" s="46">
        <v>0</v>
      </c>
      <c r="J64" s="46">
        <v>6.72</v>
      </c>
      <c r="K64" s="46">
        <v>53.04</v>
      </c>
      <c r="L64" s="46">
        <v>6.94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6.94</v>
      </c>
      <c r="Y64">
        <v>40.98</v>
      </c>
      <c r="Z64">
        <v>53.04</v>
      </c>
      <c r="AA64">
        <v>0</v>
      </c>
      <c r="AB64">
        <v>6.72</v>
      </c>
      <c r="AC64">
        <v>0</v>
      </c>
      <c r="AD64">
        <v>0</v>
      </c>
    </row>
    <row r="65" spans="7:30">
      <c r="G65" t="s">
        <v>107</v>
      </c>
      <c r="H65" s="73">
        <v>41.9</v>
      </c>
      <c r="I65" s="46">
        <v>0</v>
      </c>
      <c r="J65" s="46">
        <v>6.72</v>
      </c>
      <c r="K65" s="46">
        <v>53.04</v>
      </c>
      <c r="L65" s="46">
        <v>6.56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6.56</v>
      </c>
      <c r="Y65">
        <v>40.98</v>
      </c>
      <c r="Z65">
        <v>53.04</v>
      </c>
      <c r="AA65">
        <v>0</v>
      </c>
      <c r="AB65">
        <v>6.72</v>
      </c>
      <c r="AC65">
        <v>0</v>
      </c>
      <c r="AD65">
        <v>0</v>
      </c>
    </row>
    <row r="66" spans="7:30">
      <c r="G66" t="s">
        <v>108</v>
      </c>
      <c r="H66" s="73">
        <v>41.9</v>
      </c>
      <c r="I66" s="46">
        <v>0</v>
      </c>
      <c r="J66" s="46">
        <v>6.72</v>
      </c>
      <c r="K66" s="46">
        <v>53.04</v>
      </c>
      <c r="L66" s="46">
        <v>5.79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5.79</v>
      </c>
      <c r="Y66">
        <v>40.98</v>
      </c>
      <c r="Z66">
        <v>53.04</v>
      </c>
      <c r="AA66">
        <v>0</v>
      </c>
      <c r="AB66">
        <v>6.72</v>
      </c>
      <c r="AC66">
        <v>0</v>
      </c>
      <c r="AD66">
        <v>0</v>
      </c>
    </row>
    <row r="67" spans="7:30">
      <c r="G67" t="s">
        <v>109</v>
      </c>
      <c r="H67" s="73">
        <v>41.61</v>
      </c>
      <c r="I67" s="46">
        <v>0</v>
      </c>
      <c r="J67" s="46">
        <v>6.81</v>
      </c>
      <c r="K67" s="46">
        <v>53.04</v>
      </c>
      <c r="L67" s="46">
        <v>5.3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5.3</v>
      </c>
      <c r="Y67">
        <v>40.98</v>
      </c>
      <c r="Z67">
        <v>53.04</v>
      </c>
      <c r="AA67">
        <v>0</v>
      </c>
      <c r="AB67">
        <v>6.81</v>
      </c>
      <c r="AC67">
        <v>0</v>
      </c>
      <c r="AD67">
        <v>0</v>
      </c>
    </row>
    <row r="68" spans="7:30">
      <c r="G68" t="s">
        <v>110</v>
      </c>
      <c r="H68" s="73">
        <v>41.61</v>
      </c>
      <c r="I68" s="46">
        <v>0</v>
      </c>
      <c r="J68" s="46">
        <v>6.81</v>
      </c>
      <c r="K68" s="46">
        <v>53.04</v>
      </c>
      <c r="L68" s="46">
        <v>4.82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4.82</v>
      </c>
      <c r="Y68">
        <v>40.98</v>
      </c>
      <c r="Z68">
        <v>53.04</v>
      </c>
      <c r="AA68">
        <v>0</v>
      </c>
      <c r="AB68">
        <v>6.81</v>
      </c>
      <c r="AC68">
        <v>0</v>
      </c>
      <c r="AD68">
        <v>0</v>
      </c>
    </row>
    <row r="69" spans="7:30">
      <c r="G69" t="s">
        <v>111</v>
      </c>
      <c r="H69" s="73">
        <v>41.61</v>
      </c>
      <c r="I69" s="46">
        <v>0</v>
      </c>
      <c r="J69" s="46">
        <v>6.81</v>
      </c>
      <c r="K69" s="46">
        <v>53.04</v>
      </c>
      <c r="L69" s="46">
        <v>4.34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4.34</v>
      </c>
      <c r="Y69">
        <v>40.98</v>
      </c>
      <c r="Z69">
        <v>53.04</v>
      </c>
      <c r="AA69">
        <v>0</v>
      </c>
      <c r="AB69">
        <v>6.81</v>
      </c>
      <c r="AC69">
        <v>0</v>
      </c>
      <c r="AD69">
        <v>0</v>
      </c>
    </row>
    <row r="70" spans="7:30">
      <c r="G70" t="s">
        <v>112</v>
      </c>
      <c r="H70" s="73">
        <v>41.61</v>
      </c>
      <c r="I70" s="46">
        <v>0</v>
      </c>
      <c r="J70" s="46">
        <v>6.81</v>
      </c>
      <c r="K70" s="46">
        <v>53.04</v>
      </c>
      <c r="L70" s="46">
        <v>3.86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3.86</v>
      </c>
      <c r="Y70">
        <v>40.98</v>
      </c>
      <c r="Z70">
        <v>53.04</v>
      </c>
      <c r="AA70">
        <v>0</v>
      </c>
      <c r="AB70">
        <v>6.81</v>
      </c>
      <c r="AC70">
        <v>0</v>
      </c>
      <c r="AD70">
        <v>0</v>
      </c>
    </row>
    <row r="71" spans="7:30">
      <c r="G71" t="s">
        <v>113</v>
      </c>
      <c r="H71" s="73">
        <v>41.61</v>
      </c>
      <c r="I71" s="46">
        <v>0</v>
      </c>
      <c r="J71" s="46">
        <v>6.9</v>
      </c>
      <c r="K71" s="46">
        <v>0</v>
      </c>
      <c r="L71" s="46">
        <v>3.38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3.38</v>
      </c>
      <c r="Y71">
        <v>40.98</v>
      </c>
      <c r="Z71">
        <v>0</v>
      </c>
      <c r="AA71">
        <v>0</v>
      </c>
      <c r="AB71">
        <v>6.9</v>
      </c>
      <c r="AC71">
        <v>0</v>
      </c>
      <c r="AD71">
        <v>0</v>
      </c>
    </row>
    <row r="72" spans="7:30">
      <c r="G72" t="s">
        <v>114</v>
      </c>
      <c r="H72" s="73">
        <v>41.61</v>
      </c>
      <c r="I72" s="46">
        <v>0</v>
      </c>
      <c r="J72" s="46">
        <v>6.9</v>
      </c>
      <c r="K72" s="46">
        <v>0</v>
      </c>
      <c r="L72" s="46">
        <v>2.41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2.41</v>
      </c>
      <c r="Y72">
        <v>40.98</v>
      </c>
      <c r="Z72">
        <v>0</v>
      </c>
      <c r="AA72">
        <v>0</v>
      </c>
      <c r="AB72">
        <v>6.9</v>
      </c>
      <c r="AC72">
        <v>0</v>
      </c>
      <c r="AD72">
        <v>0</v>
      </c>
    </row>
    <row r="73" spans="7:30">
      <c r="G73" t="s">
        <v>115</v>
      </c>
      <c r="H73" s="73">
        <v>41.61</v>
      </c>
      <c r="I73" s="46">
        <v>0</v>
      </c>
      <c r="J73" s="46">
        <v>6.9</v>
      </c>
      <c r="K73" s="46">
        <v>0</v>
      </c>
      <c r="L73" s="46">
        <v>1.74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1.74</v>
      </c>
      <c r="Y73">
        <v>40.98</v>
      </c>
      <c r="Z73">
        <v>0</v>
      </c>
      <c r="AA73">
        <v>0</v>
      </c>
      <c r="AB73">
        <v>6.9</v>
      </c>
      <c r="AC73">
        <v>0</v>
      </c>
      <c r="AD73">
        <v>0</v>
      </c>
    </row>
    <row r="74" spans="7:30">
      <c r="G74" t="s">
        <v>116</v>
      </c>
      <c r="H74" s="73">
        <v>41.61</v>
      </c>
      <c r="I74" s="46">
        <v>0</v>
      </c>
      <c r="J74" s="46">
        <v>6.9</v>
      </c>
      <c r="K74" s="46">
        <v>0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0.72</v>
      </c>
      <c r="Y74">
        <v>40.98</v>
      </c>
      <c r="Z74">
        <v>0</v>
      </c>
      <c r="AA74">
        <v>0</v>
      </c>
      <c r="AB74">
        <v>6.9</v>
      </c>
      <c r="AC74">
        <v>0</v>
      </c>
      <c r="AD74">
        <v>0</v>
      </c>
    </row>
    <row r="75" spans="7:30">
      <c r="G75" t="s">
        <v>117</v>
      </c>
      <c r="H75" s="73">
        <v>41.61</v>
      </c>
      <c r="I75" s="46">
        <v>0</v>
      </c>
      <c r="J75" s="46">
        <v>7</v>
      </c>
      <c r="K75" s="46">
        <v>0</v>
      </c>
      <c r="L75" s="46">
        <v>0.41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0.41</v>
      </c>
      <c r="Y75">
        <v>40.98</v>
      </c>
      <c r="Z75">
        <v>0</v>
      </c>
      <c r="AA75">
        <v>0</v>
      </c>
      <c r="AB75">
        <v>7</v>
      </c>
      <c r="AC75">
        <v>0</v>
      </c>
      <c r="AD75">
        <v>0</v>
      </c>
    </row>
    <row r="76" spans="7:30">
      <c r="G76" t="s">
        <v>118</v>
      </c>
      <c r="H76" s="73">
        <v>41.61</v>
      </c>
      <c r="I76" s="46">
        <v>0</v>
      </c>
      <c r="J76" s="46">
        <v>7</v>
      </c>
      <c r="K76" s="46">
        <v>0</v>
      </c>
      <c r="L76" s="46">
        <v>0.14000000000000001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0.14000000000000001</v>
      </c>
      <c r="Y76">
        <v>40.98</v>
      </c>
      <c r="Z76">
        <v>0</v>
      </c>
      <c r="AA76">
        <v>0</v>
      </c>
      <c r="AB76">
        <v>7</v>
      </c>
      <c r="AC76">
        <v>0</v>
      </c>
      <c r="AD76">
        <v>0</v>
      </c>
    </row>
    <row r="77" spans="7:30">
      <c r="G77" t="s">
        <v>119</v>
      </c>
      <c r="H77" s="73">
        <v>41.61</v>
      </c>
      <c r="I77" s="46">
        <v>0</v>
      </c>
      <c r="J77" s="46">
        <v>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40.98</v>
      </c>
      <c r="Z77">
        <v>0</v>
      </c>
      <c r="AA77">
        <v>0</v>
      </c>
      <c r="AB77">
        <v>7</v>
      </c>
      <c r="AC77">
        <v>0</v>
      </c>
      <c r="AD77">
        <v>0</v>
      </c>
    </row>
    <row r="78" spans="7:30">
      <c r="G78" t="s">
        <v>120</v>
      </c>
      <c r="H78" s="73">
        <v>41.61</v>
      </c>
      <c r="I78" s="46">
        <v>0</v>
      </c>
      <c r="J78" s="46">
        <v>7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40.98</v>
      </c>
      <c r="Z78">
        <v>0</v>
      </c>
      <c r="AA78">
        <v>0</v>
      </c>
      <c r="AB78">
        <v>7</v>
      </c>
      <c r="AC78">
        <v>0</v>
      </c>
      <c r="AD78">
        <v>0</v>
      </c>
    </row>
    <row r="79" spans="7:30">
      <c r="G79" t="s">
        <v>121</v>
      </c>
      <c r="H79" s="73">
        <v>41.699999999999996</v>
      </c>
      <c r="I79" s="46">
        <v>0</v>
      </c>
      <c r="J79" s="46">
        <v>7.09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40.98</v>
      </c>
      <c r="Z79">
        <v>0</v>
      </c>
      <c r="AA79">
        <v>0</v>
      </c>
      <c r="AB79">
        <v>7.09</v>
      </c>
      <c r="AC79">
        <v>0</v>
      </c>
      <c r="AD79">
        <v>0</v>
      </c>
    </row>
    <row r="80" spans="7:30">
      <c r="G80" t="s">
        <v>122</v>
      </c>
      <c r="H80" s="73">
        <v>41.699999999999996</v>
      </c>
      <c r="I80" s="46">
        <v>0</v>
      </c>
      <c r="J80" s="46">
        <v>7.09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40.98</v>
      </c>
      <c r="Z80">
        <v>0</v>
      </c>
      <c r="AA80">
        <v>0</v>
      </c>
      <c r="AB80">
        <v>7.09</v>
      </c>
      <c r="AC80">
        <v>0</v>
      </c>
      <c r="AD80">
        <v>0</v>
      </c>
    </row>
    <row r="81" spans="7:30">
      <c r="G81" t="s">
        <v>123</v>
      </c>
      <c r="H81" s="73">
        <v>41.699999999999996</v>
      </c>
      <c r="I81" s="46">
        <v>0</v>
      </c>
      <c r="J81" s="46">
        <v>7.09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40.98</v>
      </c>
      <c r="Z81">
        <v>0</v>
      </c>
      <c r="AA81">
        <v>0</v>
      </c>
      <c r="AB81">
        <v>7.09</v>
      </c>
      <c r="AC81">
        <v>0</v>
      </c>
      <c r="AD81">
        <v>0</v>
      </c>
    </row>
    <row r="82" spans="7:30">
      <c r="G82" t="s">
        <v>124</v>
      </c>
      <c r="H82" s="73">
        <v>41.699999999999996</v>
      </c>
      <c r="I82" s="46">
        <v>0</v>
      </c>
      <c r="J82" s="46">
        <v>7.09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40.98</v>
      </c>
      <c r="Z82">
        <v>0</v>
      </c>
      <c r="AA82">
        <v>0</v>
      </c>
      <c r="AB82">
        <v>7.09</v>
      </c>
      <c r="AC82">
        <v>0</v>
      </c>
      <c r="AD82">
        <v>0</v>
      </c>
    </row>
    <row r="83" spans="7:30">
      <c r="G83" t="s">
        <v>125</v>
      </c>
      <c r="H83" s="73">
        <v>41.66</v>
      </c>
      <c r="I83" s="46">
        <v>0</v>
      </c>
      <c r="J83" s="46">
        <v>7.18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0</v>
      </c>
      <c r="Y83">
        <v>40.98</v>
      </c>
      <c r="Z83">
        <v>0</v>
      </c>
      <c r="AA83">
        <v>0</v>
      </c>
      <c r="AB83">
        <v>7.18</v>
      </c>
      <c r="AC83">
        <v>0</v>
      </c>
      <c r="AD83">
        <v>0</v>
      </c>
    </row>
    <row r="84" spans="7:30">
      <c r="G84" t="s">
        <v>126</v>
      </c>
      <c r="H84" s="73">
        <v>41.66</v>
      </c>
      <c r="I84" s="46">
        <v>0</v>
      </c>
      <c r="J84" s="46">
        <v>7.18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0</v>
      </c>
      <c r="Y84">
        <v>40.98</v>
      </c>
      <c r="Z84">
        <v>0</v>
      </c>
      <c r="AA84">
        <v>0</v>
      </c>
      <c r="AB84">
        <v>7.18</v>
      </c>
      <c r="AC84">
        <v>0</v>
      </c>
      <c r="AD84">
        <v>0</v>
      </c>
    </row>
    <row r="85" spans="7:30">
      <c r="G85" t="s">
        <v>127</v>
      </c>
      <c r="H85" s="73">
        <v>41.66</v>
      </c>
      <c r="I85" s="46">
        <v>0</v>
      </c>
      <c r="J85" s="46">
        <v>7.18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0</v>
      </c>
      <c r="Y85">
        <v>40.98</v>
      </c>
      <c r="Z85">
        <v>0</v>
      </c>
      <c r="AA85">
        <v>0</v>
      </c>
      <c r="AB85">
        <v>7.18</v>
      </c>
      <c r="AC85">
        <v>0</v>
      </c>
      <c r="AD85">
        <v>0</v>
      </c>
    </row>
    <row r="86" spans="7:30">
      <c r="G86" t="s">
        <v>128</v>
      </c>
      <c r="H86" s="73">
        <v>41.66</v>
      </c>
      <c r="I86" s="46">
        <v>0</v>
      </c>
      <c r="J86" s="46">
        <v>7.18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0</v>
      </c>
      <c r="Y86">
        <v>40.98</v>
      </c>
      <c r="Z86">
        <v>0</v>
      </c>
      <c r="AA86">
        <v>0</v>
      </c>
      <c r="AB86">
        <v>7.18</v>
      </c>
      <c r="AC86">
        <v>0</v>
      </c>
      <c r="AD86">
        <v>0</v>
      </c>
    </row>
    <row r="87" spans="7:30">
      <c r="G87" t="s">
        <v>129</v>
      </c>
      <c r="H87" s="73">
        <v>41.66</v>
      </c>
      <c r="I87" s="46">
        <v>0</v>
      </c>
      <c r="J87" s="46">
        <v>7.18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0</v>
      </c>
      <c r="Y87">
        <v>40.98</v>
      </c>
      <c r="Z87">
        <v>0</v>
      </c>
      <c r="AA87">
        <v>0</v>
      </c>
      <c r="AB87">
        <v>7.18</v>
      </c>
      <c r="AC87">
        <v>0</v>
      </c>
      <c r="AD87">
        <v>0</v>
      </c>
    </row>
    <row r="88" spans="7:30">
      <c r="G88" t="s">
        <v>130</v>
      </c>
      <c r="H88" s="73">
        <v>41.66</v>
      </c>
      <c r="I88" s="46">
        <v>0</v>
      </c>
      <c r="J88" s="46">
        <v>7.18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0</v>
      </c>
      <c r="Y88">
        <v>40.98</v>
      </c>
      <c r="Z88">
        <v>0</v>
      </c>
      <c r="AA88">
        <v>0</v>
      </c>
      <c r="AB88">
        <v>7.18</v>
      </c>
      <c r="AC88">
        <v>0</v>
      </c>
      <c r="AD88">
        <v>0</v>
      </c>
    </row>
    <row r="89" spans="7:30">
      <c r="G89" t="s">
        <v>131</v>
      </c>
      <c r="H89" s="73">
        <v>41.66</v>
      </c>
      <c r="I89" s="46">
        <v>0</v>
      </c>
      <c r="J89" s="46">
        <v>7.18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0</v>
      </c>
      <c r="Y89">
        <v>40.98</v>
      </c>
      <c r="Z89">
        <v>0</v>
      </c>
      <c r="AA89">
        <v>0</v>
      </c>
      <c r="AB89">
        <v>7.18</v>
      </c>
      <c r="AC89">
        <v>0</v>
      </c>
      <c r="AD89">
        <v>0</v>
      </c>
    </row>
    <row r="90" spans="7:30">
      <c r="G90" t="s">
        <v>132</v>
      </c>
      <c r="H90" s="73">
        <v>41.66</v>
      </c>
      <c r="I90" s="46">
        <v>0</v>
      </c>
      <c r="J90" s="46">
        <v>7.18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0</v>
      </c>
      <c r="Y90">
        <v>40.98</v>
      </c>
      <c r="Z90">
        <v>0</v>
      </c>
      <c r="AA90">
        <v>0</v>
      </c>
      <c r="AB90">
        <v>7.18</v>
      </c>
      <c r="AC90">
        <v>0</v>
      </c>
      <c r="AD90">
        <v>0</v>
      </c>
    </row>
    <row r="91" spans="7:30">
      <c r="G91" t="s">
        <v>133</v>
      </c>
      <c r="H91" s="73">
        <v>41.66</v>
      </c>
      <c r="I91" s="46">
        <v>0</v>
      </c>
      <c r="J91" s="46">
        <v>7.27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0</v>
      </c>
      <c r="Y91">
        <v>40.98</v>
      </c>
      <c r="Z91">
        <v>0</v>
      </c>
      <c r="AA91">
        <v>0</v>
      </c>
      <c r="AB91">
        <v>7.27</v>
      </c>
      <c r="AC91">
        <v>0</v>
      </c>
      <c r="AD91">
        <v>0</v>
      </c>
    </row>
    <row r="92" spans="7:30">
      <c r="G92" t="s">
        <v>134</v>
      </c>
      <c r="H92" s="73">
        <v>41.66</v>
      </c>
      <c r="I92" s="46">
        <v>0</v>
      </c>
      <c r="J92" s="46">
        <v>7.27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0</v>
      </c>
      <c r="Y92">
        <v>40.98</v>
      </c>
      <c r="Z92">
        <v>0</v>
      </c>
      <c r="AA92">
        <v>0</v>
      </c>
      <c r="AB92">
        <v>7.27</v>
      </c>
      <c r="AC92">
        <v>0</v>
      </c>
      <c r="AD92">
        <v>0</v>
      </c>
    </row>
    <row r="93" spans="7:30">
      <c r="G93" t="s">
        <v>135</v>
      </c>
      <c r="H93" s="73">
        <v>41.66</v>
      </c>
      <c r="I93" s="46">
        <v>0</v>
      </c>
      <c r="J93" s="46">
        <v>7.27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0</v>
      </c>
      <c r="Y93">
        <v>40.98</v>
      </c>
      <c r="Z93">
        <v>0</v>
      </c>
      <c r="AA93">
        <v>0</v>
      </c>
      <c r="AB93">
        <v>7.27</v>
      </c>
      <c r="AC93">
        <v>0</v>
      </c>
      <c r="AD93">
        <v>0</v>
      </c>
    </row>
    <row r="94" spans="7:30">
      <c r="G94" t="s">
        <v>136</v>
      </c>
      <c r="H94" s="73">
        <v>41.66</v>
      </c>
      <c r="I94" s="46">
        <v>0</v>
      </c>
      <c r="J94" s="46">
        <v>7.27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0</v>
      </c>
      <c r="Y94">
        <v>40.98</v>
      </c>
      <c r="Z94">
        <v>0</v>
      </c>
      <c r="AA94">
        <v>0</v>
      </c>
      <c r="AB94">
        <v>7.27</v>
      </c>
      <c r="AC94">
        <v>0</v>
      </c>
      <c r="AD94">
        <v>0</v>
      </c>
    </row>
    <row r="95" spans="7:30">
      <c r="G95" t="s">
        <v>137</v>
      </c>
      <c r="H95" s="73">
        <v>41.61</v>
      </c>
      <c r="I95" s="46">
        <v>0</v>
      </c>
      <c r="J95" s="46">
        <v>7.27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40.98</v>
      </c>
      <c r="Z95">
        <v>0</v>
      </c>
      <c r="AA95">
        <v>0</v>
      </c>
      <c r="AB95">
        <v>7.27</v>
      </c>
      <c r="AC95">
        <v>0</v>
      </c>
      <c r="AD95">
        <v>0</v>
      </c>
    </row>
    <row r="96" spans="7:30">
      <c r="G96" t="s">
        <v>138</v>
      </c>
      <c r="H96" s="73">
        <v>41.61</v>
      </c>
      <c r="I96" s="46">
        <v>0</v>
      </c>
      <c r="J96" s="46">
        <v>7.27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40.98</v>
      </c>
      <c r="Z96">
        <v>0</v>
      </c>
      <c r="AA96">
        <v>0</v>
      </c>
      <c r="AB96">
        <v>7.27</v>
      </c>
      <c r="AC96">
        <v>0</v>
      </c>
      <c r="AD96">
        <v>0</v>
      </c>
    </row>
    <row r="97" spans="1:133">
      <c r="G97" t="s">
        <v>139</v>
      </c>
      <c r="H97" s="73">
        <v>41.61</v>
      </c>
      <c r="I97" s="46">
        <v>0</v>
      </c>
      <c r="J97" s="46">
        <v>7.27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40.98</v>
      </c>
      <c r="Z97">
        <v>0</v>
      </c>
      <c r="AA97">
        <v>0</v>
      </c>
      <c r="AB97">
        <v>7.27</v>
      </c>
      <c r="AC97">
        <v>0</v>
      </c>
      <c r="AD97">
        <v>0</v>
      </c>
    </row>
    <row r="98" spans="1:133">
      <c r="G98" t="s">
        <v>140</v>
      </c>
      <c r="H98" s="73">
        <v>41.61</v>
      </c>
      <c r="I98" s="46">
        <v>0</v>
      </c>
      <c r="J98" s="46">
        <v>7.27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40.98</v>
      </c>
      <c r="Z98">
        <v>0</v>
      </c>
      <c r="AA98">
        <v>0</v>
      </c>
      <c r="AB98">
        <v>7.27</v>
      </c>
      <c r="AC98">
        <v>0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0.16575000000000001</v>
      </c>
      <c r="K99" s="69">
        <f t="shared" si="1"/>
        <v>0.42431999999999981</v>
      </c>
      <c r="L99" s="69">
        <f t="shared" si="1"/>
        <v>6.3539999999999999E-2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6.3539999999999999E-2</v>
      </c>
      <c r="Y99">
        <f t="shared" si="1"/>
        <v>0.98352000000000028</v>
      </c>
      <c r="Z99">
        <f t="shared" si="1"/>
        <v>0.42431999999999981</v>
      </c>
      <c r="AA99">
        <f t="shared" si="1"/>
        <v>0</v>
      </c>
      <c r="AB99">
        <f t="shared" si="1"/>
        <v>0.16575000000000001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551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128.26</v>
      </c>
      <c r="I3" s="53">
        <v>28.93</v>
      </c>
      <c r="J3" s="53">
        <v>38.57</v>
      </c>
      <c r="K3" s="53">
        <v>0</v>
      </c>
      <c r="L3" s="53">
        <v>9.64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U3" s="73">
        <v>-2</v>
      </c>
      <c r="V3" s="74">
        <v>205.4</v>
      </c>
      <c r="W3">
        <v>128.26</v>
      </c>
      <c r="X3">
        <v>28.93</v>
      </c>
      <c r="Y3">
        <v>-2</v>
      </c>
      <c r="Z3">
        <v>9.64</v>
      </c>
      <c r="AA3">
        <v>0</v>
      </c>
      <c r="AB3">
        <v>38.57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95.47</v>
      </c>
      <c r="I4" s="46">
        <v>14.46</v>
      </c>
      <c r="J4" s="46">
        <v>28.93</v>
      </c>
      <c r="K4" s="46">
        <v>0</v>
      </c>
      <c r="L4" s="46">
        <v>9.64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148.5</v>
      </c>
      <c r="W4">
        <v>95.47</v>
      </c>
      <c r="X4">
        <v>14.46</v>
      </c>
      <c r="Y4">
        <v>-2</v>
      </c>
      <c r="Z4">
        <v>9.64</v>
      </c>
      <c r="AA4">
        <v>0</v>
      </c>
      <c r="AB4">
        <v>28.93</v>
      </c>
    </row>
    <row r="5" spans="1:28">
      <c r="G5" t="s">
        <v>47</v>
      </c>
      <c r="H5" s="73">
        <v>79.08</v>
      </c>
      <c r="I5" s="46">
        <v>9.64</v>
      </c>
      <c r="J5" s="46">
        <v>24.11</v>
      </c>
      <c r="K5" s="46">
        <v>0</v>
      </c>
      <c r="L5" s="46">
        <v>9.64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122.47</v>
      </c>
      <c r="W5">
        <v>79.08</v>
      </c>
      <c r="X5">
        <v>9.64</v>
      </c>
      <c r="Y5">
        <v>-2</v>
      </c>
      <c r="Z5">
        <v>9.64</v>
      </c>
      <c r="AA5">
        <v>0</v>
      </c>
      <c r="AB5">
        <v>24.11</v>
      </c>
    </row>
    <row r="6" spans="1:28">
      <c r="G6" t="s">
        <v>48</v>
      </c>
      <c r="H6" s="73">
        <v>52.07</v>
      </c>
      <c r="I6" s="46">
        <v>0</v>
      </c>
      <c r="J6" s="46">
        <v>19.29</v>
      </c>
      <c r="K6" s="46">
        <v>0</v>
      </c>
      <c r="L6" s="46">
        <v>9.64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81</v>
      </c>
      <c r="W6">
        <v>52.07</v>
      </c>
      <c r="X6">
        <v>0</v>
      </c>
      <c r="Y6">
        <v>-2</v>
      </c>
      <c r="Z6">
        <v>9.64</v>
      </c>
      <c r="AA6">
        <v>0</v>
      </c>
      <c r="AB6">
        <v>19.29</v>
      </c>
    </row>
    <row r="7" spans="1:28">
      <c r="G7" t="s">
        <v>49</v>
      </c>
      <c r="H7" s="73">
        <v>14.46</v>
      </c>
      <c r="I7" s="46">
        <v>0</v>
      </c>
      <c r="J7" s="46">
        <v>38.58</v>
      </c>
      <c r="K7" s="46">
        <v>0</v>
      </c>
      <c r="L7" s="46">
        <v>9.4499999999999993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62.49</v>
      </c>
      <c r="W7">
        <v>14.46</v>
      </c>
      <c r="X7">
        <v>0</v>
      </c>
      <c r="Y7">
        <v>-2</v>
      </c>
      <c r="Z7">
        <v>9.4499999999999993</v>
      </c>
      <c r="AA7">
        <v>0</v>
      </c>
      <c r="AB7">
        <v>38.58</v>
      </c>
    </row>
    <row r="8" spans="1:28">
      <c r="G8" t="s">
        <v>50</v>
      </c>
      <c r="H8" s="73">
        <v>0</v>
      </c>
      <c r="I8" s="46">
        <v>0</v>
      </c>
      <c r="J8" s="46">
        <v>9.64</v>
      </c>
      <c r="K8" s="46">
        <v>0</v>
      </c>
      <c r="L8" s="46">
        <v>9.16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18.8</v>
      </c>
      <c r="W8">
        <v>0</v>
      </c>
      <c r="X8">
        <v>0</v>
      </c>
      <c r="Y8">
        <v>-2</v>
      </c>
      <c r="Z8">
        <v>9.16</v>
      </c>
      <c r="AA8">
        <v>0</v>
      </c>
      <c r="AB8">
        <v>9.64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9.26</v>
      </c>
      <c r="M9" s="74">
        <v>0</v>
      </c>
      <c r="N9" s="73">
        <v>-56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-128</v>
      </c>
      <c r="V9" s="74">
        <v>9.26</v>
      </c>
      <c r="W9">
        <v>-56</v>
      </c>
      <c r="X9">
        <v>0</v>
      </c>
      <c r="Y9">
        <v>-2</v>
      </c>
      <c r="Z9">
        <v>9.26</v>
      </c>
      <c r="AA9">
        <v>0</v>
      </c>
      <c r="AB9">
        <v>-70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9.16</v>
      </c>
      <c r="M10" s="74">
        <v>0</v>
      </c>
      <c r="N10" s="73">
        <v>-73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-75</v>
      </c>
      <c r="V10" s="74">
        <v>9.16</v>
      </c>
      <c r="W10">
        <v>-73</v>
      </c>
      <c r="X10">
        <v>0</v>
      </c>
      <c r="Y10">
        <v>-2</v>
      </c>
      <c r="Z10">
        <v>9.16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9.16</v>
      </c>
      <c r="M11" s="74">
        <v>0</v>
      </c>
      <c r="N11" s="73">
        <v>-47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-49</v>
      </c>
      <c r="V11" s="74">
        <v>9.16</v>
      </c>
      <c r="W11">
        <v>-47</v>
      </c>
      <c r="X11">
        <v>0</v>
      </c>
      <c r="Y11">
        <v>-2</v>
      </c>
      <c r="Z11">
        <v>9.16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9.16</v>
      </c>
      <c r="M12" s="74">
        <v>0</v>
      </c>
      <c r="N12" s="73">
        <v>-10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-12</v>
      </c>
      <c r="V12" s="74">
        <v>9.16</v>
      </c>
      <c r="W12">
        <v>-10</v>
      </c>
      <c r="X12">
        <v>0</v>
      </c>
      <c r="Y12">
        <v>-2</v>
      </c>
      <c r="Z12">
        <v>9.16</v>
      </c>
      <c r="AA12">
        <v>0</v>
      </c>
      <c r="AB12">
        <v>0</v>
      </c>
    </row>
    <row r="13" spans="1:28">
      <c r="G13" t="s">
        <v>55</v>
      </c>
      <c r="H13" s="73">
        <v>19.28</v>
      </c>
      <c r="I13" s="46">
        <v>0</v>
      </c>
      <c r="J13" s="46">
        <v>0</v>
      </c>
      <c r="K13" s="46">
        <v>0</v>
      </c>
      <c r="L13" s="46">
        <v>8.9700000000000006</v>
      </c>
      <c r="M13" s="74">
        <v>0</v>
      </c>
      <c r="N13" s="73">
        <v>0</v>
      </c>
      <c r="O13" s="46">
        <v>0</v>
      </c>
      <c r="P13" s="46">
        <v>-8</v>
      </c>
      <c r="Q13" s="46">
        <v>0</v>
      </c>
      <c r="R13" s="46">
        <v>0</v>
      </c>
      <c r="S13" s="74">
        <v>0</v>
      </c>
      <c r="U13" s="73">
        <v>-10</v>
      </c>
      <c r="V13" s="74">
        <v>28.25</v>
      </c>
      <c r="W13">
        <v>19.28</v>
      </c>
      <c r="X13">
        <v>0</v>
      </c>
      <c r="Y13">
        <v>-2</v>
      </c>
      <c r="Z13">
        <v>8.9700000000000006</v>
      </c>
      <c r="AA13">
        <v>0</v>
      </c>
      <c r="AB13">
        <v>-8</v>
      </c>
    </row>
    <row r="14" spans="1:28">
      <c r="G14" t="s">
        <v>56</v>
      </c>
      <c r="H14" s="73">
        <v>9.64</v>
      </c>
      <c r="I14" s="46">
        <v>0</v>
      </c>
      <c r="J14" s="46">
        <v>0</v>
      </c>
      <c r="K14" s="46">
        <v>0</v>
      </c>
      <c r="L14" s="46">
        <v>8.9700000000000006</v>
      </c>
      <c r="M14" s="74">
        <v>0</v>
      </c>
      <c r="N14" s="73">
        <v>0</v>
      </c>
      <c r="O14" s="46">
        <v>0</v>
      </c>
      <c r="P14" s="46">
        <v>-8</v>
      </c>
      <c r="Q14" s="46">
        <v>0</v>
      </c>
      <c r="R14" s="46">
        <v>0</v>
      </c>
      <c r="S14" s="74">
        <v>0</v>
      </c>
      <c r="U14" s="73">
        <v>-10</v>
      </c>
      <c r="V14" s="74">
        <v>18.61</v>
      </c>
      <c r="W14">
        <v>9.64</v>
      </c>
      <c r="X14">
        <v>0</v>
      </c>
      <c r="Y14">
        <v>-2</v>
      </c>
      <c r="Z14">
        <v>8.9700000000000006</v>
      </c>
      <c r="AA14">
        <v>0</v>
      </c>
      <c r="AB14">
        <v>-8</v>
      </c>
    </row>
    <row r="15" spans="1:28">
      <c r="G15" t="s">
        <v>57</v>
      </c>
      <c r="H15" s="73">
        <v>53.03</v>
      </c>
      <c r="I15" s="46">
        <v>0</v>
      </c>
      <c r="J15" s="46">
        <v>0</v>
      </c>
      <c r="K15" s="46">
        <v>0</v>
      </c>
      <c r="L15" s="46">
        <v>8.9700000000000006</v>
      </c>
      <c r="M15" s="74">
        <v>0</v>
      </c>
      <c r="N15" s="73">
        <v>0</v>
      </c>
      <c r="O15" s="46">
        <v>0</v>
      </c>
      <c r="P15" s="46">
        <v>-8</v>
      </c>
      <c r="Q15" s="46">
        <v>0</v>
      </c>
      <c r="R15" s="46">
        <v>0</v>
      </c>
      <c r="S15" s="74">
        <v>0</v>
      </c>
      <c r="U15" s="73">
        <v>-10</v>
      </c>
      <c r="V15" s="74">
        <v>62</v>
      </c>
      <c r="W15">
        <v>53.03</v>
      </c>
      <c r="X15">
        <v>0</v>
      </c>
      <c r="Y15">
        <v>-2</v>
      </c>
      <c r="Z15">
        <v>8.9700000000000006</v>
      </c>
      <c r="AA15">
        <v>0</v>
      </c>
      <c r="AB15">
        <v>-8</v>
      </c>
    </row>
    <row r="16" spans="1:28">
      <c r="G16" t="s">
        <v>58</v>
      </c>
      <c r="H16" s="73">
        <v>48.21</v>
      </c>
      <c r="I16" s="46">
        <v>0</v>
      </c>
      <c r="J16" s="46">
        <v>0</v>
      </c>
      <c r="K16" s="46">
        <v>0</v>
      </c>
      <c r="L16" s="46">
        <v>8.68</v>
      </c>
      <c r="M16" s="74">
        <v>0</v>
      </c>
      <c r="N16" s="73">
        <v>0</v>
      </c>
      <c r="O16" s="46">
        <v>0</v>
      </c>
      <c r="P16" s="46">
        <v>-8</v>
      </c>
      <c r="Q16" s="46">
        <v>0</v>
      </c>
      <c r="R16" s="46">
        <v>0</v>
      </c>
      <c r="S16" s="74">
        <v>0</v>
      </c>
      <c r="U16" s="73">
        <v>-10</v>
      </c>
      <c r="V16" s="74">
        <v>56.89</v>
      </c>
      <c r="W16">
        <v>48.21</v>
      </c>
      <c r="X16">
        <v>0</v>
      </c>
      <c r="Y16">
        <v>-2</v>
      </c>
      <c r="Z16">
        <v>8.68</v>
      </c>
      <c r="AA16">
        <v>0</v>
      </c>
      <c r="AB16">
        <v>-8</v>
      </c>
    </row>
    <row r="17" spans="7:28">
      <c r="G17" t="s">
        <v>59</v>
      </c>
      <c r="H17" s="73">
        <v>46.28</v>
      </c>
      <c r="I17" s="46">
        <v>0</v>
      </c>
      <c r="J17" s="46">
        <v>0</v>
      </c>
      <c r="K17" s="46">
        <v>0</v>
      </c>
      <c r="L17" s="46">
        <v>8.1999999999999993</v>
      </c>
      <c r="M17" s="74">
        <v>0</v>
      </c>
      <c r="N17" s="73">
        <v>0</v>
      </c>
      <c r="O17" s="46">
        <v>0</v>
      </c>
      <c r="P17" s="46">
        <v>-8</v>
      </c>
      <c r="Q17" s="46">
        <v>0</v>
      </c>
      <c r="R17" s="46">
        <v>0</v>
      </c>
      <c r="S17" s="74">
        <v>0</v>
      </c>
      <c r="U17" s="73">
        <v>-10</v>
      </c>
      <c r="V17" s="74">
        <v>54.48</v>
      </c>
      <c r="W17">
        <v>46.28</v>
      </c>
      <c r="X17">
        <v>0</v>
      </c>
      <c r="Y17">
        <v>-2</v>
      </c>
      <c r="Z17">
        <v>8.1999999999999993</v>
      </c>
      <c r="AA17">
        <v>0</v>
      </c>
      <c r="AB17">
        <v>-8</v>
      </c>
    </row>
    <row r="18" spans="7:28">
      <c r="G18" t="s">
        <v>60</v>
      </c>
      <c r="H18" s="73">
        <v>43.39</v>
      </c>
      <c r="I18" s="46">
        <v>0</v>
      </c>
      <c r="J18" s="46">
        <v>0</v>
      </c>
      <c r="K18" s="46">
        <v>0</v>
      </c>
      <c r="L18" s="46">
        <v>8.1999999999999993</v>
      </c>
      <c r="M18" s="74">
        <v>0</v>
      </c>
      <c r="N18" s="73">
        <v>0</v>
      </c>
      <c r="O18" s="46">
        <v>0</v>
      </c>
      <c r="P18" s="46">
        <v>-8</v>
      </c>
      <c r="Q18" s="46">
        <v>0</v>
      </c>
      <c r="R18" s="46">
        <v>0</v>
      </c>
      <c r="S18" s="74">
        <v>0</v>
      </c>
      <c r="U18" s="73">
        <v>-10</v>
      </c>
      <c r="V18" s="74">
        <v>51.59</v>
      </c>
      <c r="W18">
        <v>43.39</v>
      </c>
      <c r="X18">
        <v>0</v>
      </c>
      <c r="Y18">
        <v>-2</v>
      </c>
      <c r="Z18">
        <v>8.1999999999999993</v>
      </c>
      <c r="AA18">
        <v>0</v>
      </c>
      <c r="AB18">
        <v>-8</v>
      </c>
    </row>
    <row r="19" spans="7:28">
      <c r="G19" t="s">
        <v>61</v>
      </c>
      <c r="H19" s="73">
        <v>49.18</v>
      </c>
      <c r="I19" s="46">
        <v>9.64</v>
      </c>
      <c r="J19" s="46">
        <v>0</v>
      </c>
      <c r="K19" s="46">
        <v>0</v>
      </c>
      <c r="L19" s="46">
        <v>8.1999999999999993</v>
      </c>
      <c r="M19" s="74">
        <v>0.1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67.12</v>
      </c>
      <c r="W19">
        <v>49.18</v>
      </c>
      <c r="X19">
        <v>9.64</v>
      </c>
      <c r="Y19">
        <v>-2</v>
      </c>
      <c r="Z19">
        <v>8.1999999999999993</v>
      </c>
      <c r="AA19">
        <v>0.1</v>
      </c>
      <c r="AB19">
        <v>0</v>
      </c>
    </row>
    <row r="20" spans="7:28">
      <c r="G20" t="s">
        <v>62</v>
      </c>
      <c r="H20" s="73">
        <v>52.07</v>
      </c>
      <c r="I20" s="46">
        <v>9.64</v>
      </c>
      <c r="J20" s="46">
        <v>0</v>
      </c>
      <c r="K20" s="46">
        <v>0</v>
      </c>
      <c r="L20" s="46">
        <v>8.1999999999999993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69.91</v>
      </c>
      <c r="W20">
        <v>52.07</v>
      </c>
      <c r="X20">
        <v>9.64</v>
      </c>
      <c r="Y20">
        <v>-2</v>
      </c>
      <c r="Z20">
        <v>8.1999999999999993</v>
      </c>
      <c r="AA20">
        <v>0</v>
      </c>
      <c r="AB20">
        <v>0</v>
      </c>
    </row>
    <row r="21" spans="7:28">
      <c r="G21" t="s">
        <v>63</v>
      </c>
      <c r="H21" s="73">
        <v>50.14</v>
      </c>
      <c r="I21" s="46">
        <v>0</v>
      </c>
      <c r="J21" s="46">
        <v>0</v>
      </c>
      <c r="K21" s="46">
        <v>0</v>
      </c>
      <c r="L21" s="46">
        <v>8.1999999999999993</v>
      </c>
      <c r="M21" s="74">
        <v>0.1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58.44</v>
      </c>
      <c r="W21">
        <v>50.14</v>
      </c>
      <c r="X21">
        <v>0</v>
      </c>
      <c r="Y21">
        <v>-2</v>
      </c>
      <c r="Z21">
        <v>8.1999999999999993</v>
      </c>
      <c r="AA21">
        <v>0.1</v>
      </c>
      <c r="AB21">
        <v>0</v>
      </c>
    </row>
    <row r="22" spans="7:28">
      <c r="G22" t="s">
        <v>64</v>
      </c>
      <c r="H22" s="73">
        <v>63.64</v>
      </c>
      <c r="I22" s="46">
        <v>0</v>
      </c>
      <c r="J22" s="46">
        <v>0</v>
      </c>
      <c r="K22" s="46">
        <v>0</v>
      </c>
      <c r="L22" s="46">
        <v>9.16</v>
      </c>
      <c r="M22" s="74">
        <v>0.1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72.900000000000006</v>
      </c>
      <c r="W22">
        <v>63.64</v>
      </c>
      <c r="X22">
        <v>0</v>
      </c>
      <c r="Y22">
        <v>-2</v>
      </c>
      <c r="Z22">
        <v>9.16</v>
      </c>
      <c r="AA22">
        <v>0.1</v>
      </c>
      <c r="AB22">
        <v>0</v>
      </c>
    </row>
    <row r="23" spans="7:28">
      <c r="G23" t="s">
        <v>65</v>
      </c>
      <c r="H23" s="73">
        <v>49.17</v>
      </c>
      <c r="I23" s="46">
        <v>0</v>
      </c>
      <c r="J23" s="46">
        <v>0</v>
      </c>
      <c r="K23" s="46">
        <v>0</v>
      </c>
      <c r="L23" s="46">
        <v>10.130000000000001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59.3</v>
      </c>
      <c r="W23">
        <v>49.17</v>
      </c>
      <c r="X23">
        <v>0</v>
      </c>
      <c r="Y23">
        <v>-2</v>
      </c>
      <c r="Z23">
        <v>10.130000000000001</v>
      </c>
      <c r="AA23">
        <v>0</v>
      </c>
      <c r="AB23">
        <v>0</v>
      </c>
    </row>
    <row r="24" spans="7:28">
      <c r="G24" t="s">
        <v>66</v>
      </c>
      <c r="H24" s="73">
        <v>50.15</v>
      </c>
      <c r="I24" s="46">
        <v>0</v>
      </c>
      <c r="J24" s="46">
        <v>0</v>
      </c>
      <c r="K24" s="46">
        <v>0</v>
      </c>
      <c r="L24" s="46">
        <v>10.99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61.14</v>
      </c>
      <c r="W24">
        <v>50.15</v>
      </c>
      <c r="X24">
        <v>0</v>
      </c>
      <c r="Y24">
        <v>-2</v>
      </c>
      <c r="Z24">
        <v>10.99</v>
      </c>
      <c r="AA24">
        <v>0</v>
      </c>
      <c r="AB24">
        <v>0</v>
      </c>
    </row>
    <row r="25" spans="7:28">
      <c r="G25" t="s">
        <v>67</v>
      </c>
      <c r="H25" s="73">
        <v>37.61</v>
      </c>
      <c r="I25" s="46">
        <v>0</v>
      </c>
      <c r="J25" s="46">
        <v>0</v>
      </c>
      <c r="K25" s="46">
        <v>0</v>
      </c>
      <c r="L25" s="46">
        <v>12.05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49.66</v>
      </c>
      <c r="W25">
        <v>37.61</v>
      </c>
      <c r="X25">
        <v>0</v>
      </c>
      <c r="Y25">
        <v>-2</v>
      </c>
      <c r="Z25">
        <v>12.05</v>
      </c>
      <c r="AA25">
        <v>0</v>
      </c>
      <c r="AB25">
        <v>0</v>
      </c>
    </row>
    <row r="26" spans="7:28">
      <c r="G26" t="s">
        <v>68</v>
      </c>
      <c r="H26" s="73">
        <v>8.68</v>
      </c>
      <c r="I26" s="46">
        <v>0</v>
      </c>
      <c r="J26" s="46">
        <v>0</v>
      </c>
      <c r="K26" s="46">
        <v>0</v>
      </c>
      <c r="L26" s="46">
        <v>13.02</v>
      </c>
      <c r="M26" s="74">
        <v>0</v>
      </c>
      <c r="N26" s="73">
        <v>0</v>
      </c>
      <c r="O26" s="46">
        <v>0</v>
      </c>
      <c r="P26" s="46">
        <v>-75</v>
      </c>
      <c r="Q26" s="46">
        <v>0</v>
      </c>
      <c r="R26" s="46">
        <v>0</v>
      </c>
      <c r="S26" s="74">
        <v>0</v>
      </c>
      <c r="U26" s="73">
        <v>-77</v>
      </c>
      <c r="V26" s="74">
        <v>21.7</v>
      </c>
      <c r="W26">
        <v>8.68</v>
      </c>
      <c r="X26">
        <v>0</v>
      </c>
      <c r="Y26">
        <v>-2</v>
      </c>
      <c r="Z26">
        <v>13.02</v>
      </c>
      <c r="AA26">
        <v>0</v>
      </c>
      <c r="AB26">
        <v>-75</v>
      </c>
    </row>
    <row r="27" spans="7:28">
      <c r="G27" t="s">
        <v>69</v>
      </c>
      <c r="H27" s="73">
        <v>23.14</v>
      </c>
      <c r="I27" s="46">
        <v>0</v>
      </c>
      <c r="J27" s="46">
        <v>0</v>
      </c>
      <c r="K27" s="46">
        <v>0</v>
      </c>
      <c r="L27" s="46">
        <v>13.31</v>
      </c>
      <c r="M27" s="74">
        <v>0</v>
      </c>
      <c r="N27" s="73">
        <v>0</v>
      </c>
      <c r="O27" s="46">
        <v>0</v>
      </c>
      <c r="P27" s="46">
        <v>-140</v>
      </c>
      <c r="Q27" s="46">
        <v>0</v>
      </c>
      <c r="R27" s="46">
        <v>0</v>
      </c>
      <c r="S27" s="74">
        <v>0</v>
      </c>
      <c r="U27" s="73">
        <v>-142</v>
      </c>
      <c r="V27" s="74">
        <v>36.450000000000003</v>
      </c>
      <c r="W27">
        <v>23.14</v>
      </c>
      <c r="X27">
        <v>0</v>
      </c>
      <c r="Y27">
        <v>-2</v>
      </c>
      <c r="Z27">
        <v>13.31</v>
      </c>
      <c r="AA27">
        <v>0</v>
      </c>
      <c r="AB27">
        <v>-140</v>
      </c>
    </row>
    <row r="28" spans="7:28">
      <c r="G28" t="s">
        <v>70</v>
      </c>
      <c r="H28" s="73">
        <v>27.96</v>
      </c>
      <c r="I28" s="46">
        <v>0</v>
      </c>
      <c r="J28" s="46">
        <v>77.150000000000006</v>
      </c>
      <c r="K28" s="46">
        <v>0</v>
      </c>
      <c r="L28" s="46">
        <v>14.46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119.57</v>
      </c>
      <c r="W28">
        <v>27.96</v>
      </c>
      <c r="X28">
        <v>0</v>
      </c>
      <c r="Y28">
        <v>-2</v>
      </c>
      <c r="Z28">
        <v>14.46</v>
      </c>
      <c r="AA28">
        <v>0</v>
      </c>
      <c r="AB28">
        <v>77.150000000000006</v>
      </c>
    </row>
    <row r="29" spans="7:28">
      <c r="G29" t="s">
        <v>71</v>
      </c>
      <c r="H29" s="73">
        <v>0</v>
      </c>
      <c r="I29" s="46">
        <v>10.61</v>
      </c>
      <c r="J29" s="46">
        <v>48.21</v>
      </c>
      <c r="K29" s="46">
        <v>0</v>
      </c>
      <c r="L29" s="46">
        <v>15.43</v>
      </c>
      <c r="M29" s="74">
        <v>0</v>
      </c>
      <c r="N29" s="73">
        <v>-11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-13</v>
      </c>
      <c r="V29" s="74">
        <v>74.25</v>
      </c>
      <c r="W29">
        <v>-11</v>
      </c>
      <c r="X29">
        <v>10.61</v>
      </c>
      <c r="Y29">
        <v>-2</v>
      </c>
      <c r="Z29">
        <v>15.43</v>
      </c>
      <c r="AA29">
        <v>0</v>
      </c>
      <c r="AB29">
        <v>48.21</v>
      </c>
    </row>
    <row r="30" spans="7:28">
      <c r="G30" t="s">
        <v>72</v>
      </c>
      <c r="H30" s="73">
        <v>0</v>
      </c>
      <c r="I30" s="46">
        <v>6.75</v>
      </c>
      <c r="J30" s="46">
        <v>48.21</v>
      </c>
      <c r="K30" s="46">
        <v>0</v>
      </c>
      <c r="L30" s="46">
        <v>15.43</v>
      </c>
      <c r="M30" s="74">
        <v>0</v>
      </c>
      <c r="N30" s="73">
        <v>-37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-39</v>
      </c>
      <c r="V30" s="74">
        <v>70.39</v>
      </c>
      <c r="W30">
        <v>-37</v>
      </c>
      <c r="X30">
        <v>6.75</v>
      </c>
      <c r="Y30">
        <v>-2</v>
      </c>
      <c r="Z30">
        <v>15.43</v>
      </c>
      <c r="AA30">
        <v>0</v>
      </c>
      <c r="AB30">
        <v>48.21</v>
      </c>
    </row>
    <row r="31" spans="7:28">
      <c r="G31" t="s">
        <v>73</v>
      </c>
      <c r="H31" s="73">
        <v>0</v>
      </c>
      <c r="I31" s="46">
        <v>9.64</v>
      </c>
      <c r="J31" s="46">
        <v>0</v>
      </c>
      <c r="K31" s="46">
        <v>0</v>
      </c>
      <c r="L31" s="46">
        <v>15.91</v>
      </c>
      <c r="M31" s="74">
        <v>0</v>
      </c>
      <c r="N31" s="73">
        <v>0</v>
      </c>
      <c r="O31" s="46">
        <v>0</v>
      </c>
      <c r="P31" s="46">
        <v>-210</v>
      </c>
      <c r="Q31" s="46">
        <v>0</v>
      </c>
      <c r="R31" s="46">
        <v>0</v>
      </c>
      <c r="S31" s="74">
        <v>0</v>
      </c>
      <c r="U31" s="73">
        <v>-212</v>
      </c>
      <c r="V31" s="74">
        <v>25.55</v>
      </c>
      <c r="W31">
        <v>0</v>
      </c>
      <c r="X31">
        <v>9.64</v>
      </c>
      <c r="Y31">
        <v>-2</v>
      </c>
      <c r="Z31">
        <v>15.91</v>
      </c>
      <c r="AA31">
        <v>0</v>
      </c>
      <c r="AB31">
        <v>-210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15.43</v>
      </c>
      <c r="M32" s="74">
        <v>0</v>
      </c>
      <c r="N32" s="73">
        <v>0</v>
      </c>
      <c r="O32" s="46">
        <v>0</v>
      </c>
      <c r="P32" s="46">
        <v>-120</v>
      </c>
      <c r="Q32" s="46">
        <v>0</v>
      </c>
      <c r="R32" s="46">
        <v>0</v>
      </c>
      <c r="S32" s="74">
        <v>0</v>
      </c>
      <c r="U32" s="73">
        <v>-122</v>
      </c>
      <c r="V32" s="74">
        <v>15.43</v>
      </c>
      <c r="W32">
        <v>0</v>
      </c>
      <c r="X32">
        <v>0</v>
      </c>
      <c r="Y32">
        <v>-2</v>
      </c>
      <c r="Z32">
        <v>15.43</v>
      </c>
      <c r="AA32">
        <v>0</v>
      </c>
      <c r="AB32">
        <v>-120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14.95</v>
      </c>
      <c r="M33" s="74">
        <v>0</v>
      </c>
      <c r="N33" s="73">
        <v>-27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-69</v>
      </c>
      <c r="V33" s="74">
        <v>14.95</v>
      </c>
      <c r="W33">
        <v>-27</v>
      </c>
      <c r="X33">
        <v>0</v>
      </c>
      <c r="Y33">
        <v>-2</v>
      </c>
      <c r="Z33">
        <v>14.95</v>
      </c>
      <c r="AA33">
        <v>0</v>
      </c>
      <c r="AB33">
        <v>-40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13.98</v>
      </c>
      <c r="M34" s="74">
        <v>0</v>
      </c>
      <c r="N34" s="73">
        <v>-30</v>
      </c>
      <c r="O34" s="46">
        <v>0</v>
      </c>
      <c r="P34" s="46">
        <v>-15</v>
      </c>
      <c r="Q34" s="46">
        <v>0</v>
      </c>
      <c r="R34" s="46">
        <v>0</v>
      </c>
      <c r="S34" s="74">
        <v>0</v>
      </c>
      <c r="U34" s="73">
        <v>-47</v>
      </c>
      <c r="V34" s="74">
        <v>13.98</v>
      </c>
      <c r="W34">
        <v>-30</v>
      </c>
      <c r="X34">
        <v>0</v>
      </c>
      <c r="Y34">
        <v>-2</v>
      </c>
      <c r="Z34">
        <v>13.98</v>
      </c>
      <c r="AA34">
        <v>0</v>
      </c>
      <c r="AB34">
        <v>-15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13.5</v>
      </c>
      <c r="M35" s="74">
        <v>0</v>
      </c>
      <c r="N35" s="73">
        <v>-35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-37</v>
      </c>
      <c r="V35" s="74">
        <v>13.5</v>
      </c>
      <c r="W35">
        <v>-35</v>
      </c>
      <c r="X35">
        <v>0</v>
      </c>
      <c r="Y35">
        <v>-2</v>
      </c>
      <c r="Z35">
        <v>13.5</v>
      </c>
      <c r="AA35">
        <v>0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14.46</v>
      </c>
      <c r="K36" s="46">
        <v>0</v>
      </c>
      <c r="L36" s="46">
        <v>12.83</v>
      </c>
      <c r="M36" s="74">
        <v>0</v>
      </c>
      <c r="N36" s="73">
        <v>-13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-15</v>
      </c>
      <c r="V36" s="74">
        <v>27.29</v>
      </c>
      <c r="W36">
        <v>-13</v>
      </c>
      <c r="X36">
        <v>0</v>
      </c>
      <c r="Y36">
        <v>-2</v>
      </c>
      <c r="Z36">
        <v>12.83</v>
      </c>
      <c r="AA36">
        <v>0</v>
      </c>
      <c r="AB36">
        <v>14.46</v>
      </c>
    </row>
    <row r="37" spans="7:28">
      <c r="G37" t="s">
        <v>79</v>
      </c>
      <c r="H37" s="73">
        <v>0</v>
      </c>
      <c r="I37" s="46">
        <v>0</v>
      </c>
      <c r="J37" s="46">
        <v>14.46</v>
      </c>
      <c r="K37" s="46">
        <v>0</v>
      </c>
      <c r="L37" s="46">
        <v>13.02</v>
      </c>
      <c r="M37" s="74">
        <v>0</v>
      </c>
      <c r="N37" s="73">
        <v>-18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-20</v>
      </c>
      <c r="V37" s="74">
        <v>27.48</v>
      </c>
      <c r="W37">
        <v>-18</v>
      </c>
      <c r="X37">
        <v>0</v>
      </c>
      <c r="Y37">
        <v>-2</v>
      </c>
      <c r="Z37">
        <v>13.02</v>
      </c>
      <c r="AA37">
        <v>0</v>
      </c>
      <c r="AB37">
        <v>14.46</v>
      </c>
    </row>
    <row r="38" spans="7:28">
      <c r="G38" t="s">
        <v>80</v>
      </c>
      <c r="H38" s="73">
        <v>0</v>
      </c>
      <c r="I38" s="46">
        <v>0</v>
      </c>
      <c r="J38" s="46">
        <v>14.46</v>
      </c>
      <c r="K38" s="46">
        <v>0</v>
      </c>
      <c r="L38" s="46">
        <v>12.54</v>
      </c>
      <c r="M38" s="74">
        <v>0</v>
      </c>
      <c r="N38" s="73">
        <v>-36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-38</v>
      </c>
      <c r="V38" s="74">
        <v>27</v>
      </c>
      <c r="W38">
        <v>-36</v>
      </c>
      <c r="X38">
        <v>0</v>
      </c>
      <c r="Y38">
        <v>-2</v>
      </c>
      <c r="Z38">
        <v>12.54</v>
      </c>
      <c r="AA38">
        <v>0</v>
      </c>
      <c r="AB38">
        <v>14.46</v>
      </c>
    </row>
    <row r="39" spans="7:28">
      <c r="G39" t="s">
        <v>81</v>
      </c>
      <c r="H39" s="73">
        <v>0</v>
      </c>
      <c r="I39" s="46">
        <v>0</v>
      </c>
      <c r="J39" s="46">
        <v>19.28</v>
      </c>
      <c r="K39" s="46">
        <v>0</v>
      </c>
      <c r="L39" s="46">
        <v>12.54</v>
      </c>
      <c r="M39" s="74">
        <v>0</v>
      </c>
      <c r="N39" s="73">
        <v>-40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-42</v>
      </c>
      <c r="V39" s="74">
        <v>31.82</v>
      </c>
      <c r="W39">
        <v>-40</v>
      </c>
      <c r="X39">
        <v>0</v>
      </c>
      <c r="Y39">
        <v>-2</v>
      </c>
      <c r="Z39">
        <v>12.54</v>
      </c>
      <c r="AA39">
        <v>0</v>
      </c>
      <c r="AB39">
        <v>19.28</v>
      </c>
    </row>
    <row r="40" spans="7:28">
      <c r="G40" t="s">
        <v>82</v>
      </c>
      <c r="H40" s="73">
        <v>0</v>
      </c>
      <c r="I40" s="46">
        <v>0</v>
      </c>
      <c r="J40" s="46">
        <v>9.64</v>
      </c>
      <c r="K40" s="46">
        <v>0</v>
      </c>
      <c r="L40" s="46">
        <v>13.5</v>
      </c>
      <c r="M40" s="74">
        <v>0</v>
      </c>
      <c r="N40" s="73">
        <v>-43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-45</v>
      </c>
      <c r="V40" s="74">
        <v>23.14</v>
      </c>
      <c r="W40">
        <v>-43</v>
      </c>
      <c r="X40">
        <v>0</v>
      </c>
      <c r="Y40">
        <v>-2</v>
      </c>
      <c r="Z40">
        <v>13.5</v>
      </c>
      <c r="AA40">
        <v>0</v>
      </c>
      <c r="AB40">
        <v>9.64</v>
      </c>
    </row>
    <row r="41" spans="7:28">
      <c r="G41" t="s">
        <v>83</v>
      </c>
      <c r="H41" s="73">
        <v>0</v>
      </c>
      <c r="I41" s="46">
        <v>0</v>
      </c>
      <c r="J41" s="46">
        <v>28.93</v>
      </c>
      <c r="K41" s="46">
        <v>0</v>
      </c>
      <c r="L41" s="46">
        <v>13.5</v>
      </c>
      <c r="M41" s="74">
        <v>0</v>
      </c>
      <c r="N41" s="73">
        <v>-14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-16</v>
      </c>
      <c r="V41" s="74">
        <v>42.43</v>
      </c>
      <c r="W41">
        <v>-14</v>
      </c>
      <c r="X41">
        <v>0</v>
      </c>
      <c r="Y41">
        <v>-2</v>
      </c>
      <c r="Z41">
        <v>13.5</v>
      </c>
      <c r="AA41">
        <v>0</v>
      </c>
      <c r="AB41">
        <v>28.93</v>
      </c>
    </row>
    <row r="42" spans="7:28">
      <c r="G42" t="s">
        <v>84</v>
      </c>
      <c r="H42" s="73">
        <v>0</v>
      </c>
      <c r="I42" s="46">
        <v>0</v>
      </c>
      <c r="J42" s="46">
        <v>28.92</v>
      </c>
      <c r="K42" s="46">
        <v>0</v>
      </c>
      <c r="L42" s="46">
        <v>12.54</v>
      </c>
      <c r="M42" s="74">
        <v>0</v>
      </c>
      <c r="N42" s="73">
        <v>-25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-27</v>
      </c>
      <c r="V42" s="74">
        <v>41.46</v>
      </c>
      <c r="W42">
        <v>-25</v>
      </c>
      <c r="X42">
        <v>0</v>
      </c>
      <c r="Y42">
        <v>-2</v>
      </c>
      <c r="Z42">
        <v>12.54</v>
      </c>
      <c r="AA42">
        <v>0</v>
      </c>
      <c r="AB42">
        <v>28.92</v>
      </c>
    </row>
    <row r="43" spans="7:28">
      <c r="G43" t="s">
        <v>85</v>
      </c>
      <c r="H43" s="73">
        <v>0</v>
      </c>
      <c r="I43" s="46">
        <v>9.64</v>
      </c>
      <c r="J43" s="46">
        <v>0</v>
      </c>
      <c r="K43" s="46">
        <v>0</v>
      </c>
      <c r="L43" s="46">
        <v>12.54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22.18</v>
      </c>
      <c r="W43">
        <v>0</v>
      </c>
      <c r="X43">
        <v>9.64</v>
      </c>
      <c r="Y43">
        <v>-2</v>
      </c>
      <c r="Z43">
        <v>12.54</v>
      </c>
      <c r="AA43">
        <v>0</v>
      </c>
      <c r="AB43">
        <v>0</v>
      </c>
    </row>
    <row r="44" spans="7:28">
      <c r="G44" t="s">
        <v>86</v>
      </c>
      <c r="H44" s="73">
        <v>0</v>
      </c>
      <c r="I44" s="46">
        <v>19.28</v>
      </c>
      <c r="J44" s="46">
        <v>9.64</v>
      </c>
      <c r="K44" s="46">
        <v>0</v>
      </c>
      <c r="L44" s="46">
        <v>12.54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41.46</v>
      </c>
      <c r="W44">
        <v>0</v>
      </c>
      <c r="X44">
        <v>19.28</v>
      </c>
      <c r="Y44">
        <v>-2</v>
      </c>
      <c r="Z44">
        <v>12.54</v>
      </c>
      <c r="AA44">
        <v>0</v>
      </c>
      <c r="AB44">
        <v>9.64</v>
      </c>
    </row>
    <row r="45" spans="7:28">
      <c r="G45" t="s">
        <v>87</v>
      </c>
      <c r="H45" s="73">
        <v>34.71</v>
      </c>
      <c r="I45" s="46">
        <v>31.82</v>
      </c>
      <c r="J45" s="46">
        <v>24.11</v>
      </c>
      <c r="K45" s="46">
        <v>0</v>
      </c>
      <c r="L45" s="46">
        <v>12.54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103.18</v>
      </c>
      <c r="W45">
        <v>34.71</v>
      </c>
      <c r="X45">
        <v>31.82</v>
      </c>
      <c r="Y45">
        <v>-2</v>
      </c>
      <c r="Z45">
        <v>12.54</v>
      </c>
      <c r="AA45">
        <v>0</v>
      </c>
      <c r="AB45">
        <v>24.11</v>
      </c>
    </row>
    <row r="46" spans="7:28">
      <c r="G46" t="s">
        <v>88</v>
      </c>
      <c r="H46" s="73">
        <v>35.68</v>
      </c>
      <c r="I46" s="46">
        <v>34.71</v>
      </c>
      <c r="J46" s="46">
        <v>24.11</v>
      </c>
      <c r="K46" s="46">
        <v>0</v>
      </c>
      <c r="L46" s="46">
        <v>12.54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107.04</v>
      </c>
      <c r="W46">
        <v>35.68</v>
      </c>
      <c r="X46">
        <v>34.71</v>
      </c>
      <c r="Y46">
        <v>-2</v>
      </c>
      <c r="Z46">
        <v>12.54</v>
      </c>
      <c r="AA46">
        <v>0</v>
      </c>
      <c r="AB46">
        <v>24.11</v>
      </c>
    </row>
    <row r="47" spans="7:28">
      <c r="G47" t="s">
        <v>89</v>
      </c>
      <c r="H47" s="73">
        <v>88.71</v>
      </c>
      <c r="I47" s="46">
        <v>55.93</v>
      </c>
      <c r="J47" s="46">
        <v>28.93</v>
      </c>
      <c r="K47" s="46">
        <v>0</v>
      </c>
      <c r="L47" s="46">
        <v>12.54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186.11</v>
      </c>
      <c r="W47">
        <v>88.71</v>
      </c>
      <c r="X47">
        <v>55.93</v>
      </c>
      <c r="Y47">
        <v>-1.5</v>
      </c>
      <c r="Z47">
        <v>12.54</v>
      </c>
      <c r="AA47">
        <v>0</v>
      </c>
      <c r="AB47">
        <v>28.93</v>
      </c>
    </row>
    <row r="48" spans="7:28">
      <c r="G48" t="s">
        <v>90</v>
      </c>
      <c r="H48" s="73">
        <v>109.93</v>
      </c>
      <c r="I48" s="46">
        <v>60.75</v>
      </c>
      <c r="J48" s="46">
        <v>24.11</v>
      </c>
      <c r="K48" s="46">
        <v>0</v>
      </c>
      <c r="L48" s="46">
        <v>13.02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207.81</v>
      </c>
      <c r="W48">
        <v>109.93</v>
      </c>
      <c r="X48">
        <v>60.75</v>
      </c>
      <c r="Y48">
        <v>-1.5</v>
      </c>
      <c r="Z48">
        <v>13.02</v>
      </c>
      <c r="AA48">
        <v>0</v>
      </c>
      <c r="AB48">
        <v>24.11</v>
      </c>
    </row>
    <row r="49" spans="7:28">
      <c r="G49" t="s">
        <v>91</v>
      </c>
      <c r="H49" s="73">
        <v>135</v>
      </c>
      <c r="I49" s="46">
        <v>54</v>
      </c>
      <c r="J49" s="46">
        <v>33.75</v>
      </c>
      <c r="K49" s="46">
        <v>0</v>
      </c>
      <c r="L49" s="46">
        <v>12.54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-1.5</v>
      </c>
      <c r="V49" s="74">
        <v>235.29</v>
      </c>
      <c r="W49">
        <v>135</v>
      </c>
      <c r="X49">
        <v>54</v>
      </c>
      <c r="Y49">
        <v>-1.5</v>
      </c>
      <c r="Z49">
        <v>12.54</v>
      </c>
      <c r="AA49">
        <v>0</v>
      </c>
      <c r="AB49">
        <v>33.75</v>
      </c>
    </row>
    <row r="50" spans="7:28">
      <c r="G50" t="s">
        <v>92</v>
      </c>
      <c r="H50" s="73">
        <v>135.97</v>
      </c>
      <c r="I50" s="46">
        <v>52.07</v>
      </c>
      <c r="J50" s="46">
        <v>38.57</v>
      </c>
      <c r="K50" s="46">
        <v>0</v>
      </c>
      <c r="L50" s="46">
        <v>12.05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-1.5</v>
      </c>
      <c r="V50" s="74">
        <v>238.66</v>
      </c>
      <c r="W50">
        <v>135.97</v>
      </c>
      <c r="X50">
        <v>52.07</v>
      </c>
      <c r="Y50">
        <v>-1.5</v>
      </c>
      <c r="Z50">
        <v>12.05</v>
      </c>
      <c r="AA50">
        <v>0</v>
      </c>
      <c r="AB50">
        <v>38.57</v>
      </c>
    </row>
    <row r="51" spans="7:28">
      <c r="G51" t="s">
        <v>93</v>
      </c>
      <c r="H51" s="73">
        <v>54.96</v>
      </c>
      <c r="I51" s="46">
        <v>39.54</v>
      </c>
      <c r="J51" s="46">
        <v>53.04</v>
      </c>
      <c r="K51" s="46">
        <v>0</v>
      </c>
      <c r="L51" s="46">
        <v>11.57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-1.5</v>
      </c>
      <c r="V51" s="74">
        <v>159.11000000000001</v>
      </c>
      <c r="W51">
        <v>54.96</v>
      </c>
      <c r="X51">
        <v>39.54</v>
      </c>
      <c r="Y51">
        <v>-1.5</v>
      </c>
      <c r="Z51">
        <v>11.57</v>
      </c>
      <c r="AA51">
        <v>0</v>
      </c>
      <c r="AB51">
        <v>53.04</v>
      </c>
    </row>
    <row r="52" spans="7:28">
      <c r="G52" t="s">
        <v>94</v>
      </c>
      <c r="H52" s="73">
        <v>47.25</v>
      </c>
      <c r="I52" s="46">
        <v>39.54</v>
      </c>
      <c r="J52" s="46">
        <v>43.39</v>
      </c>
      <c r="K52" s="46">
        <v>0</v>
      </c>
      <c r="L52" s="46">
        <v>11.57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-1.5</v>
      </c>
      <c r="V52" s="74">
        <v>141.75</v>
      </c>
      <c r="W52">
        <v>47.25</v>
      </c>
      <c r="X52">
        <v>39.54</v>
      </c>
      <c r="Y52">
        <v>-1.5</v>
      </c>
      <c r="Z52">
        <v>11.57</v>
      </c>
      <c r="AA52">
        <v>0</v>
      </c>
      <c r="AB52">
        <v>43.39</v>
      </c>
    </row>
    <row r="53" spans="7:28">
      <c r="G53" t="s">
        <v>95</v>
      </c>
      <c r="H53" s="73">
        <v>18.32</v>
      </c>
      <c r="I53" s="46">
        <v>24.11</v>
      </c>
      <c r="J53" s="46">
        <v>28.93</v>
      </c>
      <c r="K53" s="46">
        <v>0</v>
      </c>
      <c r="L53" s="46">
        <v>12.05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-1.5</v>
      </c>
      <c r="V53" s="74">
        <v>83.41</v>
      </c>
      <c r="W53">
        <v>18.32</v>
      </c>
      <c r="X53">
        <v>24.11</v>
      </c>
      <c r="Y53">
        <v>-1.5</v>
      </c>
      <c r="Z53">
        <v>12.05</v>
      </c>
      <c r="AA53">
        <v>0</v>
      </c>
      <c r="AB53">
        <v>28.93</v>
      </c>
    </row>
    <row r="54" spans="7:28">
      <c r="G54" t="s">
        <v>96</v>
      </c>
      <c r="H54" s="73">
        <v>10.61</v>
      </c>
      <c r="I54" s="46">
        <v>28.92</v>
      </c>
      <c r="J54" s="46">
        <v>24.11</v>
      </c>
      <c r="K54" s="46">
        <v>0</v>
      </c>
      <c r="L54" s="46">
        <v>11.96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-1.5</v>
      </c>
      <c r="V54" s="74">
        <v>75.599999999999994</v>
      </c>
      <c r="W54">
        <v>10.61</v>
      </c>
      <c r="X54">
        <v>28.92</v>
      </c>
      <c r="Y54">
        <v>-1.5</v>
      </c>
      <c r="Z54">
        <v>11.96</v>
      </c>
      <c r="AA54">
        <v>0</v>
      </c>
      <c r="AB54">
        <v>24.11</v>
      </c>
    </row>
    <row r="55" spans="7:28">
      <c r="G55" t="s">
        <v>97</v>
      </c>
      <c r="H55" s="73">
        <v>0</v>
      </c>
      <c r="I55" s="46">
        <v>28.93</v>
      </c>
      <c r="J55" s="46">
        <v>0</v>
      </c>
      <c r="K55" s="46">
        <v>0</v>
      </c>
      <c r="L55" s="46">
        <v>12.05</v>
      </c>
      <c r="M55" s="74">
        <v>0</v>
      </c>
      <c r="N55" s="73">
        <v>-36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-67.5</v>
      </c>
      <c r="V55" s="74">
        <v>40.98</v>
      </c>
      <c r="W55">
        <v>-36</v>
      </c>
      <c r="X55">
        <v>28.93</v>
      </c>
      <c r="Y55">
        <v>-1.5</v>
      </c>
      <c r="Z55">
        <v>12.05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28.93</v>
      </c>
      <c r="J56" s="46">
        <v>0</v>
      </c>
      <c r="K56" s="46">
        <v>0</v>
      </c>
      <c r="L56" s="46">
        <v>11.76</v>
      </c>
      <c r="M56" s="74">
        <v>0</v>
      </c>
      <c r="N56" s="73">
        <v>-24</v>
      </c>
      <c r="O56" s="46">
        <v>0</v>
      </c>
      <c r="P56" s="46">
        <v>-20</v>
      </c>
      <c r="Q56" s="46">
        <v>0</v>
      </c>
      <c r="R56" s="46">
        <v>0</v>
      </c>
      <c r="S56" s="74">
        <v>0</v>
      </c>
      <c r="U56" s="73">
        <v>-45.5</v>
      </c>
      <c r="V56" s="74">
        <v>40.69</v>
      </c>
      <c r="W56">
        <v>-24</v>
      </c>
      <c r="X56">
        <v>28.93</v>
      </c>
      <c r="Y56">
        <v>-1.5</v>
      </c>
      <c r="Z56">
        <v>11.76</v>
      </c>
      <c r="AA56">
        <v>0</v>
      </c>
      <c r="AB56">
        <v>-20</v>
      </c>
    </row>
    <row r="57" spans="7:28">
      <c r="G57" t="s">
        <v>99</v>
      </c>
      <c r="H57" s="73">
        <v>0</v>
      </c>
      <c r="I57" s="46">
        <v>33.76</v>
      </c>
      <c r="J57" s="46">
        <v>9.64</v>
      </c>
      <c r="K57" s="46">
        <v>0</v>
      </c>
      <c r="L57" s="46">
        <v>11.57</v>
      </c>
      <c r="M57" s="74">
        <v>0</v>
      </c>
      <c r="N57" s="73">
        <v>-24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-25.5</v>
      </c>
      <c r="V57" s="74">
        <v>54.97</v>
      </c>
      <c r="W57">
        <v>-24</v>
      </c>
      <c r="X57">
        <v>33.76</v>
      </c>
      <c r="Y57">
        <v>-1.5</v>
      </c>
      <c r="Z57">
        <v>11.57</v>
      </c>
      <c r="AA57">
        <v>0</v>
      </c>
      <c r="AB57">
        <v>9.64</v>
      </c>
    </row>
    <row r="58" spans="7:28">
      <c r="G58" t="s">
        <v>100</v>
      </c>
      <c r="H58" s="73">
        <v>0</v>
      </c>
      <c r="I58" s="46">
        <v>33.75</v>
      </c>
      <c r="J58" s="46">
        <v>19.29</v>
      </c>
      <c r="K58" s="46">
        <v>0</v>
      </c>
      <c r="L58" s="46">
        <v>11.76</v>
      </c>
      <c r="M58" s="74">
        <v>0</v>
      </c>
      <c r="N58" s="73">
        <v>-5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-6.5</v>
      </c>
      <c r="V58" s="74">
        <v>64.8</v>
      </c>
      <c r="W58">
        <v>-5</v>
      </c>
      <c r="X58">
        <v>33.75</v>
      </c>
      <c r="Y58">
        <v>-1.5</v>
      </c>
      <c r="Z58">
        <v>11.76</v>
      </c>
      <c r="AA58">
        <v>0</v>
      </c>
      <c r="AB58">
        <v>19.29</v>
      </c>
    </row>
    <row r="59" spans="7:28">
      <c r="G59" t="s">
        <v>101</v>
      </c>
      <c r="H59" s="73">
        <v>22.18</v>
      </c>
      <c r="I59" s="46">
        <v>38.58</v>
      </c>
      <c r="J59" s="46">
        <v>9.64</v>
      </c>
      <c r="K59" s="46">
        <v>0</v>
      </c>
      <c r="L59" s="46">
        <v>11.57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-1.5</v>
      </c>
      <c r="V59" s="74">
        <v>81.97</v>
      </c>
      <c r="W59">
        <v>22.18</v>
      </c>
      <c r="X59">
        <v>38.58</v>
      </c>
      <c r="Y59">
        <v>-1.5</v>
      </c>
      <c r="Z59">
        <v>11.57</v>
      </c>
      <c r="AA59">
        <v>0</v>
      </c>
      <c r="AB59">
        <v>9.64</v>
      </c>
    </row>
    <row r="60" spans="7:28">
      <c r="G60" t="s">
        <v>102</v>
      </c>
      <c r="H60" s="73">
        <v>51.12</v>
      </c>
      <c r="I60" s="46">
        <v>43.39</v>
      </c>
      <c r="J60" s="46">
        <v>9.64</v>
      </c>
      <c r="K60" s="46">
        <v>0</v>
      </c>
      <c r="L60" s="46">
        <v>11.57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-1.5</v>
      </c>
      <c r="V60" s="74">
        <v>115.72</v>
      </c>
      <c r="W60">
        <v>51.12</v>
      </c>
      <c r="X60">
        <v>43.39</v>
      </c>
      <c r="Y60">
        <v>-1.5</v>
      </c>
      <c r="Z60">
        <v>11.57</v>
      </c>
      <c r="AA60">
        <v>0</v>
      </c>
      <c r="AB60">
        <v>9.64</v>
      </c>
    </row>
    <row r="61" spans="7:28">
      <c r="G61" t="s">
        <v>103</v>
      </c>
      <c r="H61" s="73">
        <v>95.47</v>
      </c>
      <c r="I61" s="46">
        <v>28.93</v>
      </c>
      <c r="J61" s="46">
        <v>24.11</v>
      </c>
      <c r="K61" s="46">
        <v>0</v>
      </c>
      <c r="L61" s="46">
        <v>12.05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160.56</v>
      </c>
      <c r="W61">
        <v>95.47</v>
      </c>
      <c r="X61">
        <v>28.93</v>
      </c>
      <c r="Y61">
        <v>-1.5</v>
      </c>
      <c r="Z61">
        <v>12.05</v>
      </c>
      <c r="AA61">
        <v>0</v>
      </c>
      <c r="AB61">
        <v>24.11</v>
      </c>
    </row>
    <row r="62" spans="7:28">
      <c r="G62" t="s">
        <v>104</v>
      </c>
      <c r="H62" s="73">
        <v>150.43</v>
      </c>
      <c r="I62" s="46">
        <v>28.93</v>
      </c>
      <c r="J62" s="46">
        <v>9.64</v>
      </c>
      <c r="K62" s="46">
        <v>0</v>
      </c>
      <c r="L62" s="46">
        <v>11.57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200.57</v>
      </c>
      <c r="W62">
        <v>150.43</v>
      </c>
      <c r="X62">
        <v>28.93</v>
      </c>
      <c r="Y62">
        <v>-1.5</v>
      </c>
      <c r="Z62">
        <v>11.57</v>
      </c>
      <c r="AA62">
        <v>0</v>
      </c>
      <c r="AB62">
        <v>9.64</v>
      </c>
    </row>
    <row r="63" spans="7:28">
      <c r="G63" t="s">
        <v>105</v>
      </c>
      <c r="H63" s="73">
        <v>151.4</v>
      </c>
      <c r="I63" s="46">
        <v>47.25</v>
      </c>
      <c r="J63" s="46">
        <v>0</v>
      </c>
      <c r="K63" s="46">
        <v>0</v>
      </c>
      <c r="L63" s="46">
        <v>12.05</v>
      </c>
      <c r="M63" s="74">
        <v>0</v>
      </c>
      <c r="N63" s="73">
        <v>0</v>
      </c>
      <c r="O63" s="46">
        <v>0</v>
      </c>
      <c r="P63" s="46">
        <v>-5</v>
      </c>
      <c r="Q63" s="46">
        <v>0</v>
      </c>
      <c r="R63" s="46">
        <v>0</v>
      </c>
      <c r="S63" s="74">
        <v>0</v>
      </c>
      <c r="U63" s="73">
        <v>-6.5</v>
      </c>
      <c r="V63" s="74">
        <v>210.7</v>
      </c>
      <c r="W63">
        <v>151.4</v>
      </c>
      <c r="X63">
        <v>47.25</v>
      </c>
      <c r="Y63">
        <v>-1.5</v>
      </c>
      <c r="Z63">
        <v>12.05</v>
      </c>
      <c r="AA63">
        <v>0</v>
      </c>
      <c r="AB63">
        <v>-5</v>
      </c>
    </row>
    <row r="64" spans="7:28">
      <c r="G64" t="s">
        <v>106</v>
      </c>
      <c r="H64" s="73">
        <v>155.26</v>
      </c>
      <c r="I64" s="46">
        <v>41.46</v>
      </c>
      <c r="J64" s="46">
        <v>0</v>
      </c>
      <c r="K64" s="46">
        <v>0</v>
      </c>
      <c r="L64" s="46">
        <v>12.05</v>
      </c>
      <c r="M64" s="74">
        <v>0</v>
      </c>
      <c r="N64" s="73">
        <v>0</v>
      </c>
      <c r="O64" s="46">
        <v>0</v>
      </c>
      <c r="P64" s="46">
        <v>-5</v>
      </c>
      <c r="Q64" s="46">
        <v>0</v>
      </c>
      <c r="R64" s="46">
        <v>0</v>
      </c>
      <c r="S64" s="74">
        <v>0</v>
      </c>
      <c r="U64" s="73">
        <v>-6.5</v>
      </c>
      <c r="V64" s="74">
        <v>208.77</v>
      </c>
      <c r="W64">
        <v>155.26</v>
      </c>
      <c r="X64">
        <v>41.46</v>
      </c>
      <c r="Y64">
        <v>-1.5</v>
      </c>
      <c r="Z64">
        <v>12.05</v>
      </c>
      <c r="AA64">
        <v>0</v>
      </c>
      <c r="AB64">
        <v>-5</v>
      </c>
    </row>
    <row r="65" spans="7:28">
      <c r="G65" t="s">
        <v>107</v>
      </c>
      <c r="H65" s="73">
        <v>113.78</v>
      </c>
      <c r="I65" s="46">
        <v>19.29</v>
      </c>
      <c r="J65" s="46">
        <v>0</v>
      </c>
      <c r="K65" s="46">
        <v>0</v>
      </c>
      <c r="L65" s="46">
        <v>13.5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-1.5</v>
      </c>
      <c r="V65" s="74">
        <v>146.57</v>
      </c>
      <c r="W65">
        <v>113.78</v>
      </c>
      <c r="X65">
        <v>19.29</v>
      </c>
      <c r="Y65">
        <v>-1.5</v>
      </c>
      <c r="Z65">
        <v>13.5</v>
      </c>
      <c r="AA65">
        <v>0</v>
      </c>
      <c r="AB65">
        <v>0</v>
      </c>
    </row>
    <row r="66" spans="7:28">
      <c r="G66" t="s">
        <v>108</v>
      </c>
      <c r="H66" s="73">
        <v>112.82</v>
      </c>
      <c r="I66" s="46">
        <v>19.29</v>
      </c>
      <c r="J66" s="46">
        <v>0</v>
      </c>
      <c r="K66" s="46">
        <v>0</v>
      </c>
      <c r="L66" s="46">
        <v>14.08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-1.5</v>
      </c>
      <c r="V66" s="74">
        <v>146.19</v>
      </c>
      <c r="W66">
        <v>112.82</v>
      </c>
      <c r="X66">
        <v>19.29</v>
      </c>
      <c r="Y66">
        <v>-1.5</v>
      </c>
      <c r="Z66">
        <v>14.08</v>
      </c>
      <c r="AA66">
        <v>0</v>
      </c>
      <c r="AB66">
        <v>0</v>
      </c>
    </row>
    <row r="67" spans="7:28">
      <c r="G67" t="s">
        <v>109</v>
      </c>
      <c r="H67" s="73">
        <v>83.89</v>
      </c>
      <c r="I67" s="46">
        <v>0</v>
      </c>
      <c r="J67" s="46">
        <v>0</v>
      </c>
      <c r="K67" s="46">
        <v>0</v>
      </c>
      <c r="L67" s="46">
        <v>14.66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-1.5</v>
      </c>
      <c r="V67" s="74">
        <v>98.55</v>
      </c>
      <c r="W67">
        <v>83.89</v>
      </c>
      <c r="X67">
        <v>0</v>
      </c>
      <c r="Y67">
        <v>-1.5</v>
      </c>
      <c r="Z67">
        <v>14.66</v>
      </c>
      <c r="AA67">
        <v>0</v>
      </c>
      <c r="AB67">
        <v>0</v>
      </c>
    </row>
    <row r="68" spans="7:28">
      <c r="G68" t="s">
        <v>110</v>
      </c>
      <c r="H68" s="73">
        <v>77.14</v>
      </c>
      <c r="I68" s="46">
        <v>0</v>
      </c>
      <c r="J68" s="46">
        <v>0</v>
      </c>
      <c r="K68" s="46">
        <v>0</v>
      </c>
      <c r="L68" s="46">
        <v>14.66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-1.5</v>
      </c>
      <c r="V68" s="74">
        <v>91.8</v>
      </c>
      <c r="W68">
        <v>77.14</v>
      </c>
      <c r="X68">
        <v>0</v>
      </c>
      <c r="Y68">
        <v>-1.5</v>
      </c>
      <c r="Z68">
        <v>14.66</v>
      </c>
      <c r="AA68">
        <v>0</v>
      </c>
      <c r="AB68">
        <v>0</v>
      </c>
    </row>
    <row r="69" spans="7:28">
      <c r="G69" t="s">
        <v>111</v>
      </c>
      <c r="H69" s="73">
        <v>27</v>
      </c>
      <c r="I69" s="46">
        <v>0</v>
      </c>
      <c r="J69" s="46">
        <v>4.82</v>
      </c>
      <c r="K69" s="46">
        <v>0</v>
      </c>
      <c r="L69" s="46">
        <v>14.37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-1.5</v>
      </c>
      <c r="V69" s="74">
        <v>46.19</v>
      </c>
      <c r="W69">
        <v>27</v>
      </c>
      <c r="X69">
        <v>0</v>
      </c>
      <c r="Y69">
        <v>-1.5</v>
      </c>
      <c r="Z69">
        <v>14.37</v>
      </c>
      <c r="AA69">
        <v>0</v>
      </c>
      <c r="AB69">
        <v>4.82</v>
      </c>
    </row>
    <row r="70" spans="7:28">
      <c r="G70" t="s">
        <v>112</v>
      </c>
      <c r="H70" s="73">
        <v>31.83</v>
      </c>
      <c r="I70" s="46">
        <v>0</v>
      </c>
      <c r="J70" s="46">
        <v>4.82</v>
      </c>
      <c r="K70" s="46">
        <v>0</v>
      </c>
      <c r="L70" s="46">
        <v>14.46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-1.5</v>
      </c>
      <c r="V70" s="74">
        <v>51.11</v>
      </c>
      <c r="W70">
        <v>31.83</v>
      </c>
      <c r="X70">
        <v>0</v>
      </c>
      <c r="Y70">
        <v>-1.5</v>
      </c>
      <c r="Z70">
        <v>14.46</v>
      </c>
      <c r="AA70">
        <v>0</v>
      </c>
      <c r="AB70">
        <v>4.82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15.04</v>
      </c>
      <c r="M71" s="74">
        <v>0</v>
      </c>
      <c r="N71" s="73">
        <v>-30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-51.5</v>
      </c>
      <c r="V71" s="74">
        <v>15.04</v>
      </c>
      <c r="W71">
        <v>-30</v>
      </c>
      <c r="X71">
        <v>0</v>
      </c>
      <c r="Y71">
        <v>-1.5</v>
      </c>
      <c r="Z71">
        <v>15.04</v>
      </c>
      <c r="AA71">
        <v>0</v>
      </c>
      <c r="AB71">
        <v>-20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16.2</v>
      </c>
      <c r="M72" s="74">
        <v>0</v>
      </c>
      <c r="N72" s="73">
        <v>-27</v>
      </c>
      <c r="O72" s="46">
        <v>0</v>
      </c>
      <c r="P72" s="46">
        <v>-20</v>
      </c>
      <c r="Q72" s="46">
        <v>0</v>
      </c>
      <c r="R72" s="46">
        <v>0</v>
      </c>
      <c r="S72" s="74">
        <v>0</v>
      </c>
      <c r="U72" s="73">
        <v>-48.5</v>
      </c>
      <c r="V72" s="74">
        <v>16.2</v>
      </c>
      <c r="W72">
        <v>-27</v>
      </c>
      <c r="X72">
        <v>0</v>
      </c>
      <c r="Y72">
        <v>-1.5</v>
      </c>
      <c r="Z72">
        <v>16.2</v>
      </c>
      <c r="AA72">
        <v>0</v>
      </c>
      <c r="AB72">
        <v>-20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16.39</v>
      </c>
      <c r="M73" s="74">
        <v>0</v>
      </c>
      <c r="N73" s="73">
        <v>-40</v>
      </c>
      <c r="O73" s="46">
        <v>0</v>
      </c>
      <c r="P73" s="46">
        <v>-25</v>
      </c>
      <c r="Q73" s="46">
        <v>0</v>
      </c>
      <c r="R73" s="46">
        <v>0</v>
      </c>
      <c r="S73" s="74">
        <v>0</v>
      </c>
      <c r="U73" s="73">
        <v>-66.5</v>
      </c>
      <c r="V73" s="74">
        <v>16.39</v>
      </c>
      <c r="W73">
        <v>-40</v>
      </c>
      <c r="X73">
        <v>0</v>
      </c>
      <c r="Y73">
        <v>-1.5</v>
      </c>
      <c r="Z73">
        <v>16.39</v>
      </c>
      <c r="AA73">
        <v>0</v>
      </c>
      <c r="AB73">
        <v>-25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16.39</v>
      </c>
      <c r="M74" s="74">
        <v>0</v>
      </c>
      <c r="N74" s="73">
        <v>-51</v>
      </c>
      <c r="O74" s="46">
        <v>0</v>
      </c>
      <c r="P74" s="46">
        <v>-40</v>
      </c>
      <c r="Q74" s="46">
        <v>0</v>
      </c>
      <c r="R74" s="46">
        <v>0</v>
      </c>
      <c r="S74" s="74">
        <v>0</v>
      </c>
      <c r="U74" s="73">
        <v>-92.5</v>
      </c>
      <c r="V74" s="74">
        <v>16.39</v>
      </c>
      <c r="W74">
        <v>-51</v>
      </c>
      <c r="X74">
        <v>0</v>
      </c>
      <c r="Y74">
        <v>-1.5</v>
      </c>
      <c r="Z74">
        <v>16.39</v>
      </c>
      <c r="AA74">
        <v>0</v>
      </c>
      <c r="AB74">
        <v>-40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16.39</v>
      </c>
      <c r="M75" s="74">
        <v>0</v>
      </c>
      <c r="N75" s="73">
        <v>-28</v>
      </c>
      <c r="O75" s="46">
        <v>0</v>
      </c>
      <c r="P75" s="46">
        <v>-60</v>
      </c>
      <c r="Q75" s="46">
        <v>0</v>
      </c>
      <c r="R75" s="46">
        <v>0</v>
      </c>
      <c r="S75" s="74">
        <v>0</v>
      </c>
      <c r="U75" s="73">
        <v>-89.5</v>
      </c>
      <c r="V75" s="74">
        <v>16.39</v>
      </c>
      <c r="W75">
        <v>-28</v>
      </c>
      <c r="X75">
        <v>0</v>
      </c>
      <c r="Y75">
        <v>-1.5</v>
      </c>
      <c r="Z75">
        <v>16.39</v>
      </c>
      <c r="AA75">
        <v>0</v>
      </c>
      <c r="AB75">
        <v>-60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16.39</v>
      </c>
      <c r="M76" s="74">
        <v>0</v>
      </c>
      <c r="N76" s="73">
        <v>-15</v>
      </c>
      <c r="O76" s="46">
        <v>0</v>
      </c>
      <c r="P76" s="46">
        <v>-95</v>
      </c>
      <c r="Q76" s="46">
        <v>0</v>
      </c>
      <c r="R76" s="46">
        <v>0</v>
      </c>
      <c r="S76" s="74">
        <v>0</v>
      </c>
      <c r="U76" s="73">
        <v>-111.5</v>
      </c>
      <c r="V76" s="74">
        <v>16.39</v>
      </c>
      <c r="W76">
        <v>-15</v>
      </c>
      <c r="X76">
        <v>0</v>
      </c>
      <c r="Y76">
        <v>-1.5</v>
      </c>
      <c r="Z76">
        <v>16.39</v>
      </c>
      <c r="AA76">
        <v>0</v>
      </c>
      <c r="AB76">
        <v>-95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16.39</v>
      </c>
      <c r="M77" s="74">
        <v>0</v>
      </c>
      <c r="N77" s="73">
        <v>0</v>
      </c>
      <c r="O77" s="46">
        <v>0</v>
      </c>
      <c r="P77" s="46">
        <v>-165</v>
      </c>
      <c r="Q77" s="46">
        <v>0</v>
      </c>
      <c r="R77" s="46">
        <v>0</v>
      </c>
      <c r="S77" s="74">
        <v>0</v>
      </c>
      <c r="U77" s="73">
        <v>-167</v>
      </c>
      <c r="V77" s="74">
        <v>16.39</v>
      </c>
      <c r="W77">
        <v>0</v>
      </c>
      <c r="X77">
        <v>0</v>
      </c>
      <c r="Y77">
        <v>-2</v>
      </c>
      <c r="Z77">
        <v>16.39</v>
      </c>
      <c r="AA77">
        <v>0</v>
      </c>
      <c r="AB77">
        <v>-165</v>
      </c>
    </row>
    <row r="78" spans="7:28">
      <c r="G78" t="s">
        <v>120</v>
      </c>
      <c r="H78" s="73">
        <v>54.97</v>
      </c>
      <c r="I78" s="46">
        <v>0</v>
      </c>
      <c r="J78" s="46">
        <v>30.86</v>
      </c>
      <c r="K78" s="46">
        <v>0</v>
      </c>
      <c r="L78" s="46">
        <v>16.39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102.22</v>
      </c>
      <c r="W78">
        <v>54.97</v>
      </c>
      <c r="X78">
        <v>0</v>
      </c>
      <c r="Y78">
        <v>-2</v>
      </c>
      <c r="Z78">
        <v>16.39</v>
      </c>
      <c r="AA78">
        <v>0</v>
      </c>
      <c r="AB78">
        <v>30.86</v>
      </c>
    </row>
    <row r="79" spans="7:28">
      <c r="G79" t="s">
        <v>121</v>
      </c>
      <c r="H79" s="73">
        <v>0</v>
      </c>
      <c r="I79" s="46">
        <v>0</v>
      </c>
      <c r="J79" s="46">
        <v>6.75</v>
      </c>
      <c r="K79" s="46">
        <v>0</v>
      </c>
      <c r="L79" s="46">
        <v>16.39</v>
      </c>
      <c r="M79" s="74">
        <v>0</v>
      </c>
      <c r="N79" s="73">
        <v>-13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-15</v>
      </c>
      <c r="V79" s="74">
        <v>23.14</v>
      </c>
      <c r="W79">
        <v>-13</v>
      </c>
      <c r="X79">
        <v>0</v>
      </c>
      <c r="Y79">
        <v>-2</v>
      </c>
      <c r="Z79">
        <v>16.39</v>
      </c>
      <c r="AA79">
        <v>0</v>
      </c>
      <c r="AB79">
        <v>6.75</v>
      </c>
    </row>
    <row r="80" spans="7:28">
      <c r="G80" t="s">
        <v>122</v>
      </c>
      <c r="H80" s="73">
        <v>0</v>
      </c>
      <c r="I80" s="46">
        <v>0</v>
      </c>
      <c r="J80" s="46">
        <v>9.64</v>
      </c>
      <c r="K80" s="46">
        <v>0</v>
      </c>
      <c r="L80" s="46">
        <v>16.39</v>
      </c>
      <c r="M80" s="74">
        <v>0.1</v>
      </c>
      <c r="N80" s="73">
        <v>-8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-10</v>
      </c>
      <c r="V80" s="74">
        <v>26.13</v>
      </c>
      <c r="W80">
        <v>-8</v>
      </c>
      <c r="X80">
        <v>0</v>
      </c>
      <c r="Y80">
        <v>-2</v>
      </c>
      <c r="Z80">
        <v>16.39</v>
      </c>
      <c r="AA80">
        <v>0.1</v>
      </c>
      <c r="AB80">
        <v>9.64</v>
      </c>
    </row>
    <row r="81" spans="7:28">
      <c r="G81" t="s">
        <v>123</v>
      </c>
      <c r="H81" s="73">
        <v>8.68</v>
      </c>
      <c r="I81" s="46">
        <v>0</v>
      </c>
      <c r="J81" s="46">
        <v>0</v>
      </c>
      <c r="K81" s="46">
        <v>0</v>
      </c>
      <c r="L81" s="46">
        <v>16.39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25.17</v>
      </c>
      <c r="W81">
        <v>8.68</v>
      </c>
      <c r="X81">
        <v>0</v>
      </c>
      <c r="Y81">
        <v>-2</v>
      </c>
      <c r="Z81">
        <v>16.39</v>
      </c>
      <c r="AA81">
        <v>0.1</v>
      </c>
      <c r="AB81">
        <v>0</v>
      </c>
    </row>
    <row r="82" spans="7:28">
      <c r="G82" t="s">
        <v>124</v>
      </c>
      <c r="H82" s="73">
        <v>23.15</v>
      </c>
      <c r="I82" s="46">
        <v>0</v>
      </c>
      <c r="J82" s="46">
        <v>4.82</v>
      </c>
      <c r="K82" s="46">
        <v>0</v>
      </c>
      <c r="L82" s="46">
        <v>16.39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44.36</v>
      </c>
      <c r="W82">
        <v>23.15</v>
      </c>
      <c r="X82">
        <v>0</v>
      </c>
      <c r="Y82">
        <v>-2</v>
      </c>
      <c r="Z82">
        <v>16.39</v>
      </c>
      <c r="AA82">
        <v>0</v>
      </c>
      <c r="AB82">
        <v>4.82</v>
      </c>
    </row>
    <row r="83" spans="7:28">
      <c r="G83" t="s">
        <v>125</v>
      </c>
      <c r="H83" s="73">
        <v>0</v>
      </c>
      <c r="I83" s="46">
        <v>0</v>
      </c>
      <c r="J83" s="46">
        <v>4.82</v>
      </c>
      <c r="K83" s="46">
        <v>0</v>
      </c>
      <c r="L83" s="46">
        <v>15.91</v>
      </c>
      <c r="M83" s="74">
        <v>0.1</v>
      </c>
      <c r="N83" s="73">
        <v>-14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-16</v>
      </c>
      <c r="V83" s="74">
        <v>20.83</v>
      </c>
      <c r="W83">
        <v>-14</v>
      </c>
      <c r="X83">
        <v>0</v>
      </c>
      <c r="Y83">
        <v>-2</v>
      </c>
      <c r="Z83">
        <v>15.91</v>
      </c>
      <c r="AA83">
        <v>0.1</v>
      </c>
      <c r="AB83">
        <v>4.82</v>
      </c>
    </row>
    <row r="84" spans="7:28">
      <c r="G84" t="s">
        <v>126</v>
      </c>
      <c r="H84" s="73">
        <v>0</v>
      </c>
      <c r="I84" s="46">
        <v>0</v>
      </c>
      <c r="J84" s="46">
        <v>4.82</v>
      </c>
      <c r="K84" s="46">
        <v>0</v>
      </c>
      <c r="L84" s="46">
        <v>15.43</v>
      </c>
      <c r="M84" s="74">
        <v>0.1</v>
      </c>
      <c r="N84" s="73">
        <v>-14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-16</v>
      </c>
      <c r="V84" s="74">
        <v>20.350000000000001</v>
      </c>
      <c r="W84">
        <v>-14</v>
      </c>
      <c r="X84">
        <v>0</v>
      </c>
      <c r="Y84">
        <v>-2</v>
      </c>
      <c r="Z84">
        <v>15.43</v>
      </c>
      <c r="AA84">
        <v>0.1</v>
      </c>
      <c r="AB84">
        <v>4.82</v>
      </c>
    </row>
    <row r="85" spans="7:28">
      <c r="G85" t="s">
        <v>127</v>
      </c>
      <c r="H85" s="73">
        <v>3.86</v>
      </c>
      <c r="I85" s="46">
        <v>0</v>
      </c>
      <c r="J85" s="46">
        <v>11.57</v>
      </c>
      <c r="K85" s="46">
        <v>0</v>
      </c>
      <c r="L85" s="46">
        <v>14.94</v>
      </c>
      <c r="M85" s="74">
        <v>0.1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30.47</v>
      </c>
      <c r="W85">
        <v>3.86</v>
      </c>
      <c r="X85">
        <v>0</v>
      </c>
      <c r="Y85">
        <v>-2</v>
      </c>
      <c r="Z85">
        <v>14.94</v>
      </c>
      <c r="AA85">
        <v>0.1</v>
      </c>
      <c r="AB85">
        <v>11.57</v>
      </c>
    </row>
    <row r="86" spans="7:28">
      <c r="G86" t="s">
        <v>128</v>
      </c>
      <c r="H86" s="73">
        <v>0</v>
      </c>
      <c r="I86" s="46">
        <v>0</v>
      </c>
      <c r="J86" s="46">
        <v>6.75</v>
      </c>
      <c r="K86" s="46">
        <v>0</v>
      </c>
      <c r="L86" s="46">
        <v>14.94</v>
      </c>
      <c r="M86" s="74">
        <v>0.1</v>
      </c>
      <c r="N86" s="73">
        <v>-11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-13</v>
      </c>
      <c r="V86" s="74">
        <v>21.79</v>
      </c>
      <c r="W86">
        <v>-11</v>
      </c>
      <c r="X86">
        <v>0</v>
      </c>
      <c r="Y86">
        <v>-2</v>
      </c>
      <c r="Z86">
        <v>14.94</v>
      </c>
      <c r="AA86">
        <v>0.1</v>
      </c>
      <c r="AB86">
        <v>6.75</v>
      </c>
    </row>
    <row r="87" spans="7:28">
      <c r="G87" t="s">
        <v>129</v>
      </c>
      <c r="H87" s="73">
        <v>47.25</v>
      </c>
      <c r="I87" s="46">
        <v>0</v>
      </c>
      <c r="J87" s="46">
        <v>6.75</v>
      </c>
      <c r="K87" s="46">
        <v>0</v>
      </c>
      <c r="L87" s="46">
        <v>13.98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67.98</v>
      </c>
      <c r="W87">
        <v>47.25</v>
      </c>
      <c r="X87">
        <v>0</v>
      </c>
      <c r="Y87">
        <v>-2</v>
      </c>
      <c r="Z87">
        <v>13.98</v>
      </c>
      <c r="AA87">
        <v>0</v>
      </c>
      <c r="AB87">
        <v>6.75</v>
      </c>
    </row>
    <row r="88" spans="7:28">
      <c r="G88" t="s">
        <v>130</v>
      </c>
      <c r="H88" s="73">
        <v>63.64</v>
      </c>
      <c r="I88" s="46">
        <v>0</v>
      </c>
      <c r="J88" s="46">
        <v>9.64</v>
      </c>
      <c r="K88" s="46">
        <v>0</v>
      </c>
      <c r="L88" s="46">
        <v>13.5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86.88</v>
      </c>
      <c r="W88">
        <v>63.64</v>
      </c>
      <c r="X88">
        <v>0</v>
      </c>
      <c r="Y88">
        <v>-2</v>
      </c>
      <c r="Z88">
        <v>13.5</v>
      </c>
      <c r="AA88">
        <v>0.1</v>
      </c>
      <c r="AB88">
        <v>9.64</v>
      </c>
    </row>
    <row r="89" spans="7:28">
      <c r="G89" t="s">
        <v>131</v>
      </c>
      <c r="H89" s="73">
        <v>73.28</v>
      </c>
      <c r="I89" s="46">
        <v>0</v>
      </c>
      <c r="J89" s="46">
        <v>19.29</v>
      </c>
      <c r="K89" s="46">
        <v>0</v>
      </c>
      <c r="L89" s="46">
        <v>13.5</v>
      </c>
      <c r="M89" s="74">
        <v>0.1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106.17</v>
      </c>
      <c r="W89">
        <v>73.28</v>
      </c>
      <c r="X89">
        <v>0</v>
      </c>
      <c r="Y89">
        <v>-2</v>
      </c>
      <c r="Z89">
        <v>13.5</v>
      </c>
      <c r="AA89">
        <v>0.1</v>
      </c>
      <c r="AB89">
        <v>19.29</v>
      </c>
    </row>
    <row r="90" spans="7:28">
      <c r="G90" t="s">
        <v>132</v>
      </c>
      <c r="H90" s="73">
        <v>53.03</v>
      </c>
      <c r="I90" s="46">
        <v>0</v>
      </c>
      <c r="J90" s="46">
        <v>0</v>
      </c>
      <c r="K90" s="46">
        <v>0</v>
      </c>
      <c r="L90" s="46">
        <v>13.02</v>
      </c>
      <c r="M90" s="74">
        <v>0.1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66.150000000000006</v>
      </c>
      <c r="W90">
        <v>53.03</v>
      </c>
      <c r="X90">
        <v>0</v>
      </c>
      <c r="Y90">
        <v>-2</v>
      </c>
      <c r="Z90">
        <v>13.02</v>
      </c>
      <c r="AA90">
        <v>0.1</v>
      </c>
      <c r="AB90">
        <v>0</v>
      </c>
    </row>
    <row r="91" spans="7:28">
      <c r="G91" t="s">
        <v>133</v>
      </c>
      <c r="H91" s="73">
        <v>80.03</v>
      </c>
      <c r="I91" s="46">
        <v>0</v>
      </c>
      <c r="J91" s="46">
        <v>19.29</v>
      </c>
      <c r="K91" s="46">
        <v>0</v>
      </c>
      <c r="L91" s="46">
        <v>13.02</v>
      </c>
      <c r="M91" s="74">
        <v>0</v>
      </c>
      <c r="N91" s="73">
        <v>0</v>
      </c>
      <c r="O91" s="46">
        <v>-40</v>
      </c>
      <c r="P91" s="46">
        <v>0</v>
      </c>
      <c r="Q91" s="46">
        <v>0</v>
      </c>
      <c r="R91" s="46">
        <v>0</v>
      </c>
      <c r="S91" s="74">
        <v>0</v>
      </c>
      <c r="U91" s="73">
        <v>-42</v>
      </c>
      <c r="V91" s="74">
        <v>112.34</v>
      </c>
      <c r="W91">
        <v>80.03</v>
      </c>
      <c r="X91">
        <v>-40</v>
      </c>
      <c r="Y91">
        <v>-2</v>
      </c>
      <c r="Z91">
        <v>13.02</v>
      </c>
      <c r="AA91">
        <v>0</v>
      </c>
      <c r="AB91">
        <v>19.29</v>
      </c>
    </row>
    <row r="92" spans="7:28">
      <c r="G92" t="s">
        <v>134</v>
      </c>
      <c r="H92" s="73">
        <v>89.68</v>
      </c>
      <c r="I92" s="46">
        <v>19.29</v>
      </c>
      <c r="J92" s="46">
        <v>14.46</v>
      </c>
      <c r="K92" s="46">
        <v>0</v>
      </c>
      <c r="L92" s="46">
        <v>12.54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135.97</v>
      </c>
      <c r="W92">
        <v>89.68</v>
      </c>
      <c r="X92">
        <v>19.29</v>
      </c>
      <c r="Y92">
        <v>-2</v>
      </c>
      <c r="Z92">
        <v>12.54</v>
      </c>
      <c r="AA92">
        <v>0</v>
      </c>
      <c r="AB92">
        <v>14.46</v>
      </c>
    </row>
    <row r="93" spans="7:28">
      <c r="G93" t="s">
        <v>135</v>
      </c>
      <c r="H93" s="73">
        <v>54.96</v>
      </c>
      <c r="I93" s="46">
        <v>14.46</v>
      </c>
      <c r="J93" s="46">
        <v>19.29</v>
      </c>
      <c r="K93" s="46">
        <v>0</v>
      </c>
      <c r="L93" s="46">
        <v>12.54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101.25</v>
      </c>
      <c r="W93">
        <v>54.96</v>
      </c>
      <c r="X93">
        <v>14.46</v>
      </c>
      <c r="Y93">
        <v>-2</v>
      </c>
      <c r="Z93">
        <v>12.54</v>
      </c>
      <c r="AA93">
        <v>0</v>
      </c>
      <c r="AB93">
        <v>19.29</v>
      </c>
    </row>
    <row r="94" spans="7:28">
      <c r="G94" t="s">
        <v>136</v>
      </c>
      <c r="H94" s="73">
        <v>42.43</v>
      </c>
      <c r="I94" s="46">
        <v>14.46</v>
      </c>
      <c r="J94" s="46">
        <v>24.11</v>
      </c>
      <c r="K94" s="46">
        <v>0</v>
      </c>
      <c r="L94" s="46">
        <v>12.05</v>
      </c>
      <c r="M94" s="74">
        <v>1.1599999999999999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94.21</v>
      </c>
      <c r="W94">
        <v>42.43</v>
      </c>
      <c r="X94">
        <v>14.46</v>
      </c>
      <c r="Y94">
        <v>-2</v>
      </c>
      <c r="Z94">
        <v>12.05</v>
      </c>
      <c r="AA94">
        <v>1.1599999999999999</v>
      </c>
      <c r="AB94">
        <v>24.11</v>
      </c>
    </row>
    <row r="95" spans="7:28">
      <c r="G95" t="s">
        <v>137</v>
      </c>
      <c r="H95" s="73">
        <v>74.260000000000005</v>
      </c>
      <c r="I95" s="46">
        <v>24.11</v>
      </c>
      <c r="J95" s="46">
        <v>43.39</v>
      </c>
      <c r="K95" s="46">
        <v>0</v>
      </c>
      <c r="L95" s="46">
        <v>11.57</v>
      </c>
      <c r="M95" s="74">
        <v>1.54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154.87</v>
      </c>
      <c r="W95">
        <v>74.260000000000005</v>
      </c>
      <c r="X95">
        <v>24.11</v>
      </c>
      <c r="Y95">
        <v>-2</v>
      </c>
      <c r="Z95">
        <v>11.57</v>
      </c>
      <c r="AA95">
        <v>1.54</v>
      </c>
      <c r="AB95">
        <v>43.39</v>
      </c>
    </row>
    <row r="96" spans="7:28">
      <c r="G96" t="s">
        <v>138</v>
      </c>
      <c r="H96" s="73">
        <v>73.28</v>
      </c>
      <c r="I96" s="46">
        <v>24.11</v>
      </c>
      <c r="J96" s="46">
        <v>43.39</v>
      </c>
      <c r="K96" s="46">
        <v>0</v>
      </c>
      <c r="L96" s="46">
        <v>10.61</v>
      </c>
      <c r="M96" s="74">
        <v>0.57999999999999996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151.97</v>
      </c>
      <c r="W96">
        <v>73.28</v>
      </c>
      <c r="X96">
        <v>24.11</v>
      </c>
      <c r="Y96">
        <v>-2</v>
      </c>
      <c r="Z96">
        <v>10.61</v>
      </c>
      <c r="AA96">
        <v>0.57999999999999996</v>
      </c>
      <c r="AB96">
        <v>43.39</v>
      </c>
    </row>
    <row r="97" spans="1:83">
      <c r="G97" t="s">
        <v>139</v>
      </c>
      <c r="H97" s="73">
        <v>55.92</v>
      </c>
      <c r="I97" s="46">
        <v>24.11</v>
      </c>
      <c r="J97" s="46">
        <v>53.04</v>
      </c>
      <c r="K97" s="46">
        <v>0</v>
      </c>
      <c r="L97" s="46">
        <v>10.61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143.68</v>
      </c>
      <c r="W97">
        <v>55.92</v>
      </c>
      <c r="X97">
        <v>24.11</v>
      </c>
      <c r="Y97">
        <v>-2</v>
      </c>
      <c r="Z97">
        <v>10.61</v>
      </c>
      <c r="AA97">
        <v>0</v>
      </c>
      <c r="AB97">
        <v>53.04</v>
      </c>
    </row>
    <row r="98" spans="1:83">
      <c r="G98" t="s">
        <v>140</v>
      </c>
      <c r="H98" s="73">
        <v>60.74</v>
      </c>
      <c r="I98" s="46">
        <v>24.11</v>
      </c>
      <c r="J98" s="46">
        <v>57.86</v>
      </c>
      <c r="K98" s="46">
        <v>0</v>
      </c>
      <c r="L98" s="46">
        <v>10.61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153.32</v>
      </c>
      <c r="W98">
        <v>60.74</v>
      </c>
      <c r="X98">
        <v>24.11</v>
      </c>
      <c r="Y98">
        <v>-2</v>
      </c>
      <c r="Z98">
        <v>10.61</v>
      </c>
      <c r="AA98">
        <v>0</v>
      </c>
      <c r="AB98">
        <v>57.86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0.90088250000000003</v>
      </c>
      <c r="I99" s="69">
        <f t="shared" ref="I99:BQ99" si="1">SUM(I3:I98)/4000</f>
        <v>0.27168999999999988</v>
      </c>
      <c r="J99" s="69">
        <f t="shared" si="1"/>
        <v>0.31941749999999997</v>
      </c>
      <c r="K99" s="69">
        <f t="shared" si="1"/>
        <v>0</v>
      </c>
      <c r="L99" s="69">
        <f t="shared" si="1"/>
        <v>0.30095499999999992</v>
      </c>
      <c r="M99" s="69">
        <f t="shared" si="1"/>
        <v>1.1199999999999999E-3</v>
      </c>
      <c r="N99" s="68">
        <f t="shared" si="1"/>
        <v>-0.21375</v>
      </c>
      <c r="O99" s="69">
        <f t="shared" si="1"/>
        <v>-0.01</v>
      </c>
      <c r="P99" s="69">
        <f t="shared" si="1"/>
        <v>-0.30075000000000002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-0.56874999999999998</v>
      </c>
      <c r="V99" s="70">
        <f t="shared" si="1"/>
        <v>1.7940650000000002</v>
      </c>
      <c r="W99">
        <f t="shared" si="1"/>
        <v>0.68713250000000015</v>
      </c>
      <c r="X99">
        <f t="shared" si="1"/>
        <v>0.26168999999999992</v>
      </c>
      <c r="Y99">
        <f t="shared" si="1"/>
        <v>-4.4249999999999998E-2</v>
      </c>
      <c r="Z99">
        <f t="shared" si="1"/>
        <v>0.30095499999999992</v>
      </c>
      <c r="AA99">
        <f t="shared" si="1"/>
        <v>1.1199999999999999E-3</v>
      </c>
      <c r="AB99">
        <f t="shared" si="1"/>
        <v>1.8667499999999969E-2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23.14</v>
      </c>
      <c r="L3" s="53">
        <v>0</v>
      </c>
      <c r="M3" s="72">
        <v>2.0299999999999998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25.17</v>
      </c>
      <c r="W3">
        <v>0</v>
      </c>
      <c r="X3">
        <v>23.14</v>
      </c>
      <c r="Y3">
        <v>2.0299999999999998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20.25</v>
      </c>
      <c r="L4" s="46">
        <v>0</v>
      </c>
      <c r="M4" s="74">
        <v>2.6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22.85</v>
      </c>
      <c r="W4">
        <v>0</v>
      </c>
      <c r="X4">
        <v>20.25</v>
      </c>
      <c r="Y4">
        <v>2.6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19.29</v>
      </c>
      <c r="L5" s="46">
        <v>0</v>
      </c>
      <c r="M5" s="74">
        <v>0.48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19.77</v>
      </c>
      <c r="W5">
        <v>0</v>
      </c>
      <c r="X5">
        <v>19.29</v>
      </c>
      <c r="Y5">
        <v>0.48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18.32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18.32</v>
      </c>
      <c r="W6">
        <v>0</v>
      </c>
      <c r="X6">
        <v>18.32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17.36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17.36</v>
      </c>
      <c r="W7">
        <v>0</v>
      </c>
      <c r="X7">
        <v>17.36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16.39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16.39</v>
      </c>
      <c r="W8">
        <v>0</v>
      </c>
      <c r="X8">
        <v>16.39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14.46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14.46</v>
      </c>
      <c r="W9">
        <v>0</v>
      </c>
      <c r="X9">
        <v>14.46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13.5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13.5</v>
      </c>
      <c r="W10">
        <v>0</v>
      </c>
      <c r="X10">
        <v>13.5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12.54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12.54</v>
      </c>
      <c r="W11">
        <v>0</v>
      </c>
      <c r="X11">
        <v>12.54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12.54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12.54</v>
      </c>
      <c r="W12">
        <v>0</v>
      </c>
      <c r="X12">
        <v>12.54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12.54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12.54</v>
      </c>
      <c r="W13">
        <v>0</v>
      </c>
      <c r="X13">
        <v>12.54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11.57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11.57</v>
      </c>
      <c r="W14">
        <v>0</v>
      </c>
      <c r="X14">
        <v>11.57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9.64</v>
      </c>
      <c r="W15">
        <v>0</v>
      </c>
      <c r="X15">
        <v>9.64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9.64</v>
      </c>
      <c r="W16">
        <v>0</v>
      </c>
      <c r="X16">
        <v>9.64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0</v>
      </c>
      <c r="X17">
        <v>9.64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9.64</v>
      </c>
      <c r="W18">
        <v>0</v>
      </c>
      <c r="X18">
        <v>9.64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9.65</v>
      </c>
      <c r="L19" s="46">
        <v>0</v>
      </c>
      <c r="M19" s="74">
        <v>2.34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11.99</v>
      </c>
      <c r="W19">
        <v>0</v>
      </c>
      <c r="X19">
        <v>9.65</v>
      </c>
      <c r="Y19">
        <v>2.34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9.64</v>
      </c>
      <c r="L20" s="46">
        <v>0</v>
      </c>
      <c r="M20" s="74">
        <v>4.33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13.97</v>
      </c>
      <c r="W20">
        <v>0</v>
      </c>
      <c r="X20">
        <v>9.64</v>
      </c>
      <c r="Y20">
        <v>4.33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4.07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13.71</v>
      </c>
      <c r="W21">
        <v>0</v>
      </c>
      <c r="X21">
        <v>9.64</v>
      </c>
      <c r="Y21">
        <v>4.07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</v>
      </c>
      <c r="M22" s="74">
        <v>1.76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11.41</v>
      </c>
      <c r="W22">
        <v>0</v>
      </c>
      <c r="X22">
        <v>9.65</v>
      </c>
      <c r="Y22">
        <v>1.76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4.97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14.61</v>
      </c>
      <c r="W23">
        <v>0</v>
      </c>
      <c r="X23">
        <v>9.64</v>
      </c>
      <c r="Y23">
        <v>4.97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3.92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13.56</v>
      </c>
      <c r="W24">
        <v>0</v>
      </c>
      <c r="X24">
        <v>9.64</v>
      </c>
      <c r="Y24">
        <v>3.92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0</v>
      </c>
      <c r="M25" s="74">
        <v>4.82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14.46</v>
      </c>
      <c r="W25">
        <v>0</v>
      </c>
      <c r="X25">
        <v>9.64</v>
      </c>
      <c r="Y25">
        <v>4.82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0</v>
      </c>
      <c r="M26" s="74">
        <v>3.06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12.7</v>
      </c>
      <c r="W26">
        <v>0</v>
      </c>
      <c r="X26">
        <v>9.64</v>
      </c>
      <c r="Y26">
        <v>3.06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9.64</v>
      </c>
      <c r="L27" s="46">
        <v>0</v>
      </c>
      <c r="M27" s="74">
        <v>2.38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12.02</v>
      </c>
      <c r="W27">
        <v>0</v>
      </c>
      <c r="X27">
        <v>9.64</v>
      </c>
      <c r="Y27">
        <v>2.38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9.64</v>
      </c>
      <c r="L28" s="46">
        <v>0</v>
      </c>
      <c r="M28" s="74">
        <v>4.7300000000000004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14.37</v>
      </c>
      <c r="W28">
        <v>0</v>
      </c>
      <c r="X28">
        <v>9.64</v>
      </c>
      <c r="Y28">
        <v>4.7300000000000004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15.43</v>
      </c>
      <c r="L29" s="46">
        <v>0</v>
      </c>
      <c r="M29" s="74">
        <v>6.85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22.28</v>
      </c>
      <c r="W29">
        <v>0</v>
      </c>
      <c r="X29">
        <v>15.43</v>
      </c>
      <c r="Y29">
        <v>6.85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15.43</v>
      </c>
      <c r="L30" s="46">
        <v>0</v>
      </c>
      <c r="M30" s="74">
        <v>3.66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19.09</v>
      </c>
      <c r="W30">
        <v>0</v>
      </c>
      <c r="X30">
        <v>15.43</v>
      </c>
      <c r="Y30">
        <v>3.66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20.25</v>
      </c>
      <c r="L31" s="46">
        <v>0</v>
      </c>
      <c r="M31" s="74">
        <v>4.1500000000000004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24.4</v>
      </c>
      <c r="W31">
        <v>0</v>
      </c>
      <c r="X31">
        <v>20.25</v>
      </c>
      <c r="Y31">
        <v>4.1500000000000004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27.97</v>
      </c>
      <c r="L32" s="46">
        <v>0</v>
      </c>
      <c r="M32" s="74">
        <v>5.88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33.85</v>
      </c>
      <c r="W32">
        <v>0</v>
      </c>
      <c r="X32">
        <v>27.97</v>
      </c>
      <c r="Y32">
        <v>5.88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34.72</v>
      </c>
      <c r="L33" s="46">
        <v>0</v>
      </c>
      <c r="M33" s="74">
        <v>3.66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38.380000000000003</v>
      </c>
      <c r="W33">
        <v>0</v>
      </c>
      <c r="X33">
        <v>34.72</v>
      </c>
      <c r="Y33">
        <v>3.66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43.4</v>
      </c>
      <c r="L34" s="46">
        <v>0</v>
      </c>
      <c r="M34" s="74">
        <v>3.95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47.35</v>
      </c>
      <c r="W34">
        <v>0</v>
      </c>
      <c r="X34">
        <v>43.4</v>
      </c>
      <c r="Y34">
        <v>3.95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57.86</v>
      </c>
      <c r="L35" s="46">
        <v>0</v>
      </c>
      <c r="M35" s="74">
        <v>5.21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63.07</v>
      </c>
      <c r="W35">
        <v>0</v>
      </c>
      <c r="X35">
        <v>57.86</v>
      </c>
      <c r="Y35">
        <v>5.21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67.5</v>
      </c>
      <c r="L36" s="46">
        <v>0</v>
      </c>
      <c r="M36" s="74">
        <v>5.4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72.900000000000006</v>
      </c>
      <c r="W36">
        <v>0</v>
      </c>
      <c r="X36">
        <v>67.5</v>
      </c>
      <c r="Y36">
        <v>5.4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77.150000000000006</v>
      </c>
      <c r="L37" s="46">
        <v>0</v>
      </c>
      <c r="M37" s="74">
        <v>6.17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83.32</v>
      </c>
      <c r="W37">
        <v>0</v>
      </c>
      <c r="X37">
        <v>77.150000000000006</v>
      </c>
      <c r="Y37">
        <v>6.17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87.75</v>
      </c>
      <c r="L38" s="46">
        <v>0</v>
      </c>
      <c r="M38" s="74">
        <v>5.98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93.73</v>
      </c>
      <c r="W38">
        <v>0</v>
      </c>
      <c r="X38">
        <v>87.75</v>
      </c>
      <c r="Y38">
        <v>5.98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44.36</v>
      </c>
      <c r="L39" s="46">
        <v>0</v>
      </c>
      <c r="M39" s="74">
        <v>6.56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50.92</v>
      </c>
      <c r="W39">
        <v>0</v>
      </c>
      <c r="X39">
        <v>44.36</v>
      </c>
      <c r="Y39">
        <v>6.56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53.04</v>
      </c>
      <c r="L40" s="46">
        <v>0</v>
      </c>
      <c r="M40" s="74">
        <v>6.17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59.21</v>
      </c>
      <c r="W40">
        <v>0</v>
      </c>
      <c r="X40">
        <v>53.04</v>
      </c>
      <c r="Y40">
        <v>6.17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59.78</v>
      </c>
      <c r="L41" s="46">
        <v>0</v>
      </c>
      <c r="M41" s="74">
        <v>4.4400000000000004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64.22</v>
      </c>
      <c r="W41">
        <v>0</v>
      </c>
      <c r="X41">
        <v>59.78</v>
      </c>
      <c r="Y41">
        <v>4.4400000000000004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65.569999999999993</v>
      </c>
      <c r="L42" s="46">
        <v>0</v>
      </c>
      <c r="M42" s="74">
        <v>4.53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70.099999999999994</v>
      </c>
      <c r="W42">
        <v>0</v>
      </c>
      <c r="X42">
        <v>65.569999999999993</v>
      </c>
      <c r="Y42">
        <v>4.53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72.319999999999993</v>
      </c>
      <c r="L43" s="46">
        <v>0</v>
      </c>
      <c r="M43" s="74">
        <v>5.21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77.53</v>
      </c>
      <c r="W43">
        <v>0</v>
      </c>
      <c r="X43">
        <v>72.319999999999993</v>
      </c>
      <c r="Y43">
        <v>5.21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76.180000000000007</v>
      </c>
      <c r="L44" s="46">
        <v>0</v>
      </c>
      <c r="M44" s="74">
        <v>3.28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79.459999999999994</v>
      </c>
      <c r="W44">
        <v>0</v>
      </c>
      <c r="X44">
        <v>76.180000000000007</v>
      </c>
      <c r="Y44">
        <v>3.28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80.040000000000006</v>
      </c>
      <c r="L45" s="46">
        <v>0</v>
      </c>
      <c r="M45" s="74">
        <v>0.57999999999999996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80.62</v>
      </c>
      <c r="W45">
        <v>0</v>
      </c>
      <c r="X45">
        <v>80.040000000000006</v>
      </c>
      <c r="Y45">
        <v>0.57999999999999996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81.96</v>
      </c>
      <c r="L46" s="46">
        <v>0</v>
      </c>
      <c r="M46" s="74">
        <v>0.28999999999999998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82.25</v>
      </c>
      <c r="W46">
        <v>0</v>
      </c>
      <c r="X46">
        <v>81.96</v>
      </c>
      <c r="Y46">
        <v>0.28999999999999998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84.86</v>
      </c>
      <c r="L47" s="46">
        <v>0</v>
      </c>
      <c r="M47" s="74">
        <v>3.76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88.62</v>
      </c>
      <c r="W47">
        <v>0</v>
      </c>
      <c r="X47">
        <v>84.86</v>
      </c>
      <c r="Y47">
        <v>3.76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87.75</v>
      </c>
      <c r="L48" s="46">
        <v>0</v>
      </c>
      <c r="M48" s="74">
        <v>2.2200000000000002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89.97</v>
      </c>
      <c r="W48">
        <v>0</v>
      </c>
      <c r="X48">
        <v>87.75</v>
      </c>
      <c r="Y48">
        <v>2.2200000000000002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87.75</v>
      </c>
      <c r="L49" s="46">
        <v>0</v>
      </c>
      <c r="M49" s="74">
        <v>0.77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88.52</v>
      </c>
      <c r="W49">
        <v>0</v>
      </c>
      <c r="X49">
        <v>87.75</v>
      </c>
      <c r="Y49">
        <v>0.77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89.68</v>
      </c>
      <c r="L50" s="46">
        <v>0</v>
      </c>
      <c r="M50" s="74">
        <v>1.74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91.42</v>
      </c>
      <c r="W50">
        <v>0</v>
      </c>
      <c r="X50">
        <v>89.68</v>
      </c>
      <c r="Y50">
        <v>1.74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88.72</v>
      </c>
      <c r="L51" s="46">
        <v>0</v>
      </c>
      <c r="M51" s="74">
        <v>6.36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95.08</v>
      </c>
      <c r="W51">
        <v>0</v>
      </c>
      <c r="X51">
        <v>88.72</v>
      </c>
      <c r="Y51">
        <v>6.36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88.71</v>
      </c>
      <c r="L52" s="46">
        <v>0</v>
      </c>
      <c r="M52" s="74">
        <v>8.7799999999999994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97.49</v>
      </c>
      <c r="W52">
        <v>0</v>
      </c>
      <c r="X52">
        <v>88.71</v>
      </c>
      <c r="Y52">
        <v>8.7799999999999994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92.57</v>
      </c>
      <c r="L53" s="46">
        <v>0</v>
      </c>
      <c r="M53" s="74">
        <v>5.1100000000000003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97.68</v>
      </c>
      <c r="W53">
        <v>0</v>
      </c>
      <c r="X53">
        <v>92.57</v>
      </c>
      <c r="Y53">
        <v>5.1100000000000003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93.54</v>
      </c>
      <c r="L54" s="46">
        <v>0</v>
      </c>
      <c r="M54" s="74">
        <v>7.71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101.25</v>
      </c>
      <c r="W54">
        <v>0</v>
      </c>
      <c r="X54">
        <v>93.54</v>
      </c>
      <c r="Y54">
        <v>7.71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90.64</v>
      </c>
      <c r="L55" s="46">
        <v>0</v>
      </c>
      <c r="M55" s="74">
        <v>8.68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99.32</v>
      </c>
      <c r="W55">
        <v>0</v>
      </c>
      <c r="X55">
        <v>90.64</v>
      </c>
      <c r="Y55">
        <v>8.68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89.67</v>
      </c>
      <c r="L56" s="46">
        <v>0</v>
      </c>
      <c r="M56" s="74">
        <v>4.7300000000000004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94.4</v>
      </c>
      <c r="W56">
        <v>0</v>
      </c>
      <c r="X56">
        <v>89.67</v>
      </c>
      <c r="Y56">
        <v>4.7300000000000004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87.75</v>
      </c>
      <c r="L57" s="46">
        <v>0</v>
      </c>
      <c r="M57" s="74">
        <v>6.46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94.21</v>
      </c>
      <c r="W57">
        <v>0</v>
      </c>
      <c r="X57">
        <v>87.75</v>
      </c>
      <c r="Y57">
        <v>6.46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87.75</v>
      </c>
      <c r="L58" s="46">
        <v>0</v>
      </c>
      <c r="M58" s="74">
        <v>7.62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95.37</v>
      </c>
      <c r="W58">
        <v>0</v>
      </c>
      <c r="X58">
        <v>87.75</v>
      </c>
      <c r="Y58">
        <v>7.62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88.71</v>
      </c>
      <c r="L59" s="46">
        <v>0</v>
      </c>
      <c r="M59" s="74">
        <v>7.91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96.62</v>
      </c>
      <c r="W59">
        <v>0</v>
      </c>
      <c r="X59">
        <v>88.71</v>
      </c>
      <c r="Y59">
        <v>7.91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91.61</v>
      </c>
      <c r="L60" s="46">
        <v>0</v>
      </c>
      <c r="M60" s="74">
        <v>8.39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100</v>
      </c>
      <c r="W60">
        <v>0</v>
      </c>
      <c r="X60">
        <v>91.61</v>
      </c>
      <c r="Y60">
        <v>8.39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94.5</v>
      </c>
      <c r="L61" s="46">
        <v>0</v>
      </c>
      <c r="M61" s="74">
        <v>7.52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102.02</v>
      </c>
      <c r="W61">
        <v>0</v>
      </c>
      <c r="X61">
        <v>94.5</v>
      </c>
      <c r="Y61">
        <v>7.52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95.47</v>
      </c>
      <c r="L62" s="46">
        <v>0</v>
      </c>
      <c r="M62" s="74">
        <v>9.06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104.53</v>
      </c>
      <c r="W62">
        <v>0</v>
      </c>
      <c r="X62">
        <v>95.47</v>
      </c>
      <c r="Y62">
        <v>9.06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95.46</v>
      </c>
      <c r="L63" s="46">
        <v>0</v>
      </c>
      <c r="M63" s="74">
        <v>7.62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103.08</v>
      </c>
      <c r="W63">
        <v>0</v>
      </c>
      <c r="X63">
        <v>95.46</v>
      </c>
      <c r="Y63">
        <v>7.62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95.47</v>
      </c>
      <c r="L64" s="46">
        <v>0</v>
      </c>
      <c r="M64" s="74">
        <v>6.17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101.64</v>
      </c>
      <c r="W64">
        <v>0</v>
      </c>
      <c r="X64">
        <v>95.47</v>
      </c>
      <c r="Y64">
        <v>6.17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94.5</v>
      </c>
      <c r="L65" s="46">
        <v>0</v>
      </c>
      <c r="M65" s="74">
        <v>9.4499999999999993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103.95</v>
      </c>
      <c r="W65">
        <v>0</v>
      </c>
      <c r="X65">
        <v>94.5</v>
      </c>
      <c r="Y65">
        <v>9.4499999999999993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94.51</v>
      </c>
      <c r="L66" s="46">
        <v>0</v>
      </c>
      <c r="M66" s="74">
        <v>10.7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105.21</v>
      </c>
      <c r="W66">
        <v>0</v>
      </c>
      <c r="X66">
        <v>94.51</v>
      </c>
      <c r="Y66">
        <v>10.7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92.57</v>
      </c>
      <c r="L67" s="46">
        <v>0</v>
      </c>
      <c r="M67" s="74">
        <v>5.21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97.78</v>
      </c>
      <c r="W67">
        <v>0</v>
      </c>
      <c r="X67">
        <v>92.57</v>
      </c>
      <c r="Y67">
        <v>5.21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90.64</v>
      </c>
      <c r="L68" s="46">
        <v>0</v>
      </c>
      <c r="M68" s="74">
        <v>3.76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94.4</v>
      </c>
      <c r="W68">
        <v>0</v>
      </c>
      <c r="X68">
        <v>90.64</v>
      </c>
      <c r="Y68">
        <v>3.76</v>
      </c>
    </row>
    <row r="69" spans="7:25">
      <c r="G69" t="s">
        <v>111</v>
      </c>
      <c r="H69" s="73">
        <v>5.79</v>
      </c>
      <c r="I69" s="46">
        <v>0</v>
      </c>
      <c r="J69" s="46">
        <v>0</v>
      </c>
      <c r="K69" s="46">
        <v>85.82</v>
      </c>
      <c r="L69" s="46">
        <v>0</v>
      </c>
      <c r="M69" s="74">
        <v>3.86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95.47</v>
      </c>
      <c r="W69">
        <v>5.79</v>
      </c>
      <c r="X69">
        <v>85.82</v>
      </c>
      <c r="Y69">
        <v>3.86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85.82</v>
      </c>
      <c r="L70" s="46">
        <v>0</v>
      </c>
      <c r="M70" s="74">
        <v>6.08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91.9</v>
      </c>
      <c r="W70">
        <v>0</v>
      </c>
      <c r="X70">
        <v>85.82</v>
      </c>
      <c r="Y70">
        <v>6.08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128.25</v>
      </c>
      <c r="L71" s="46">
        <v>0</v>
      </c>
      <c r="M71" s="74">
        <v>8.9700000000000006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137.22</v>
      </c>
      <c r="W71">
        <v>0</v>
      </c>
      <c r="X71">
        <v>128.25</v>
      </c>
      <c r="Y71">
        <v>8.9700000000000006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118.61</v>
      </c>
      <c r="L72" s="46">
        <v>0</v>
      </c>
      <c r="M72" s="74">
        <v>6.46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125.07</v>
      </c>
      <c r="W72">
        <v>0</v>
      </c>
      <c r="X72">
        <v>118.61</v>
      </c>
      <c r="Y72">
        <v>6.46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107.04</v>
      </c>
      <c r="L73" s="46">
        <v>0</v>
      </c>
      <c r="M73" s="74">
        <v>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115.04</v>
      </c>
      <c r="W73">
        <v>0</v>
      </c>
      <c r="X73">
        <v>107.04</v>
      </c>
      <c r="Y73">
        <v>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97.4</v>
      </c>
      <c r="L74" s="46">
        <v>0</v>
      </c>
      <c r="M74" s="74">
        <v>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105.4</v>
      </c>
      <c r="W74">
        <v>0</v>
      </c>
      <c r="X74">
        <v>97.4</v>
      </c>
      <c r="Y74">
        <v>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81.96</v>
      </c>
      <c r="L75" s="46">
        <v>0</v>
      </c>
      <c r="M75" s="74">
        <v>9.84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91.8</v>
      </c>
      <c r="W75">
        <v>0</v>
      </c>
      <c r="X75">
        <v>81.96</v>
      </c>
      <c r="Y75">
        <v>9.84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67.5</v>
      </c>
      <c r="L76" s="46">
        <v>0</v>
      </c>
      <c r="M76" s="74">
        <v>4.53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72.03</v>
      </c>
      <c r="W76">
        <v>0</v>
      </c>
      <c r="X76">
        <v>67.5</v>
      </c>
      <c r="Y76">
        <v>4.53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56.9</v>
      </c>
      <c r="L77" s="46">
        <v>0</v>
      </c>
      <c r="M77" s="74">
        <v>4.53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61.43</v>
      </c>
      <c r="W77">
        <v>0</v>
      </c>
      <c r="X77">
        <v>56.9</v>
      </c>
      <c r="Y77">
        <v>4.53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54</v>
      </c>
      <c r="L78" s="46">
        <v>0</v>
      </c>
      <c r="M78" s="74">
        <v>2.5099999999999998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56.51</v>
      </c>
      <c r="W78">
        <v>0</v>
      </c>
      <c r="X78">
        <v>54</v>
      </c>
      <c r="Y78">
        <v>2.5099999999999998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49.18</v>
      </c>
      <c r="L79" s="46">
        <v>0</v>
      </c>
      <c r="M79" s="74">
        <v>3.06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52.24</v>
      </c>
      <c r="W79">
        <v>0</v>
      </c>
      <c r="X79">
        <v>49.18</v>
      </c>
      <c r="Y79">
        <v>3.06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44.36</v>
      </c>
      <c r="L80" s="46">
        <v>0</v>
      </c>
      <c r="M80" s="74">
        <v>3.49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47.85</v>
      </c>
      <c r="W80">
        <v>0</v>
      </c>
      <c r="X80">
        <v>44.36</v>
      </c>
      <c r="Y80">
        <v>3.49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41.46</v>
      </c>
      <c r="L81" s="46">
        <v>0</v>
      </c>
      <c r="M81" s="74">
        <v>3.8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45.26</v>
      </c>
      <c r="W81">
        <v>0</v>
      </c>
      <c r="X81">
        <v>41.46</v>
      </c>
      <c r="Y81">
        <v>3.8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37.6</v>
      </c>
      <c r="L82" s="46">
        <v>0</v>
      </c>
      <c r="M82" s="74">
        <v>4.6900000000000004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42.29</v>
      </c>
      <c r="W82">
        <v>0</v>
      </c>
      <c r="X82">
        <v>37.6</v>
      </c>
      <c r="Y82">
        <v>4.6900000000000004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33.75</v>
      </c>
      <c r="L83" s="46">
        <v>0</v>
      </c>
      <c r="M83" s="74">
        <v>2.0699999999999998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35.82</v>
      </c>
      <c r="W83">
        <v>0</v>
      </c>
      <c r="X83">
        <v>33.75</v>
      </c>
      <c r="Y83">
        <v>2.0699999999999998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29.89</v>
      </c>
      <c r="L84" s="46">
        <v>0</v>
      </c>
      <c r="M84" s="74">
        <v>2.71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32.6</v>
      </c>
      <c r="W84">
        <v>0</v>
      </c>
      <c r="X84">
        <v>29.89</v>
      </c>
      <c r="Y84">
        <v>2.71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41.47</v>
      </c>
      <c r="L85" s="46">
        <v>0</v>
      </c>
      <c r="M85" s="74">
        <v>2.35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43.82</v>
      </c>
      <c r="W85">
        <v>0</v>
      </c>
      <c r="X85">
        <v>41.47</v>
      </c>
      <c r="Y85">
        <v>2.35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34.72</v>
      </c>
      <c r="L86" s="46">
        <v>0</v>
      </c>
      <c r="M86" s="74">
        <v>2.92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37.64</v>
      </c>
      <c r="W86">
        <v>0</v>
      </c>
      <c r="X86">
        <v>34.72</v>
      </c>
      <c r="Y86">
        <v>2.92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34.71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34.71</v>
      </c>
      <c r="W87">
        <v>0</v>
      </c>
      <c r="X87">
        <v>34.71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33.75</v>
      </c>
      <c r="L88" s="46">
        <v>0</v>
      </c>
      <c r="M88" s="74">
        <v>1.47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35.22</v>
      </c>
      <c r="W88">
        <v>0</v>
      </c>
      <c r="X88">
        <v>33.75</v>
      </c>
      <c r="Y88">
        <v>1.47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29.9</v>
      </c>
      <c r="L89" s="46">
        <v>0</v>
      </c>
      <c r="M89" s="74">
        <v>1.29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31.19</v>
      </c>
      <c r="W89">
        <v>0</v>
      </c>
      <c r="X89">
        <v>29.9</v>
      </c>
      <c r="Y89">
        <v>1.29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19.29</v>
      </c>
      <c r="L90" s="46">
        <v>0</v>
      </c>
      <c r="M90" s="74">
        <v>1.26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20.55</v>
      </c>
      <c r="W90">
        <v>0</v>
      </c>
      <c r="X90">
        <v>19.29</v>
      </c>
      <c r="Y90">
        <v>1.26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15.43</v>
      </c>
      <c r="L91" s="46">
        <v>0</v>
      </c>
      <c r="M91" s="74">
        <v>2.2200000000000002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17.649999999999999</v>
      </c>
      <c r="W91">
        <v>0</v>
      </c>
      <c r="X91">
        <v>15.43</v>
      </c>
      <c r="Y91">
        <v>2.2200000000000002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16.39</v>
      </c>
      <c r="L92" s="46">
        <v>0</v>
      </c>
      <c r="M92" s="74">
        <v>1.93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18.32</v>
      </c>
      <c r="W92">
        <v>0</v>
      </c>
      <c r="X92">
        <v>16.39</v>
      </c>
      <c r="Y92">
        <v>1.93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16.399999999999999</v>
      </c>
      <c r="L93" s="46">
        <v>0</v>
      </c>
      <c r="M93" s="74">
        <v>1.79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18.190000000000001</v>
      </c>
      <c r="W93">
        <v>0</v>
      </c>
      <c r="X93">
        <v>16.399999999999999</v>
      </c>
      <c r="Y93">
        <v>1.79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26.04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26.04</v>
      </c>
      <c r="W94">
        <v>0</v>
      </c>
      <c r="X94">
        <v>26.04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27.95</v>
      </c>
      <c r="L95" s="46">
        <v>0</v>
      </c>
      <c r="M95" s="74">
        <v>1.39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29.34</v>
      </c>
      <c r="W95">
        <v>0</v>
      </c>
      <c r="X95">
        <v>27.95</v>
      </c>
      <c r="Y95">
        <v>1.39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28.93</v>
      </c>
      <c r="L96" s="46">
        <v>0</v>
      </c>
      <c r="M96" s="74">
        <v>1.91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30.84</v>
      </c>
      <c r="W96">
        <v>0</v>
      </c>
      <c r="X96">
        <v>28.93</v>
      </c>
      <c r="Y96">
        <v>1.91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29.89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29.98</v>
      </c>
      <c r="W97">
        <v>0</v>
      </c>
      <c r="X97">
        <v>29.89</v>
      </c>
      <c r="Y97">
        <v>0.09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31.82</v>
      </c>
      <c r="L98" s="46">
        <v>0</v>
      </c>
      <c r="M98" s="74">
        <v>1.54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33.36</v>
      </c>
      <c r="W98">
        <v>0</v>
      </c>
      <c r="X98">
        <v>31.82</v>
      </c>
      <c r="Y98">
        <v>1.54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1.4475E-3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1.2041625000000005</v>
      </c>
      <c r="L99" s="69">
        <f t="shared" si="1"/>
        <v>0</v>
      </c>
      <c r="M99" s="69">
        <f t="shared" si="1"/>
        <v>9.1487500000000027E-2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1.2970974999999996</v>
      </c>
      <c r="W99">
        <f t="shared" si="1"/>
        <v>1.4475E-3</v>
      </c>
      <c r="X99">
        <f t="shared" si="1"/>
        <v>1.2041625000000005</v>
      </c>
      <c r="Y99">
        <f t="shared" si="1"/>
        <v>9.1487500000000027E-2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10.930639999999999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1078.0493598817768</v>
      </c>
      <c r="P3" s="36">
        <v>118.25548315636698</v>
      </c>
      <c r="Q3" s="36">
        <v>38.210000000000008</v>
      </c>
      <c r="R3" s="38">
        <v>0</v>
      </c>
      <c r="S3" s="38">
        <v>7.65</v>
      </c>
      <c r="T3" s="37">
        <f>SUMPRODUCT(LTA!J3:AN3,LTA!J$101:AN$101,LTA!J$103:AN$103)</f>
        <v>50.67</v>
      </c>
      <c r="U3" s="37">
        <f>SUMPRODUCT(LTA!J3:AN3,LTA!J$102:AN$102,LTA!J$103:AN$103)</f>
        <v>105.79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14.104045286241668</v>
      </c>
      <c r="AD3">
        <f>SUM(B3:AB3,AI3:AV3)-AC3</f>
        <v>1664.6153177519025</v>
      </c>
      <c r="AE3">
        <f>'IDT-1'!B3</f>
        <v>0</v>
      </c>
      <c r="AF3" s="24"/>
      <c r="AG3">
        <f>SUM(AD3:AF3)</f>
        <v>1664.6153177519025</v>
      </c>
      <c r="AI3" s="34">
        <f>PXIL!H3</f>
        <v>0</v>
      </c>
      <c r="AJ3" s="34">
        <f>PXIL!N3</f>
        <v>0</v>
      </c>
      <c r="AK3" s="34">
        <f>RTM_IEX!H3</f>
        <v>128.26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1081.0402539770823</v>
      </c>
      <c r="P4" s="36">
        <v>118.25548315636698</v>
      </c>
      <c r="Q4" s="36">
        <v>38.210000000000008</v>
      </c>
      <c r="R4" s="38">
        <v>0</v>
      </c>
      <c r="S4" s="38">
        <v>7.65</v>
      </c>
      <c r="T4" s="37">
        <f>SUMPRODUCT(LTA!J4:AN4,LTA!J$101:AN$101,LTA!J$103:AN$103)</f>
        <v>50.989999999999995</v>
      </c>
      <c r="U4" s="37">
        <f>SUMPRODUCT(LTA!J4:AN4,LTA!J$102:AN$102,LTA!J$103:AN$103)</f>
        <v>104.88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13.848776796642232</v>
      </c>
      <c r="AD4">
        <f t="shared" ref="AD4:AD67" si="1">SUM(B4:AB4,AI4:AV4)-AC4</f>
        <v>1634.4814803368074</v>
      </c>
      <c r="AE4">
        <f>'IDT-1'!B4</f>
        <v>0</v>
      </c>
      <c r="AF4" s="24"/>
      <c r="AG4">
        <f t="shared" ref="AG4:AG67" si="2">SUM(AD4:AF4)</f>
        <v>1634.4814803368074</v>
      </c>
      <c r="AI4" s="34">
        <f>PXIL!H4</f>
        <v>0</v>
      </c>
      <c r="AJ4" s="34">
        <f>PXIL!N4</f>
        <v>0</v>
      </c>
      <c r="AK4" s="34">
        <f>RTM_IEX!H4</f>
        <v>95.47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99.605540183568394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1073.6986359166513</v>
      </c>
      <c r="P5" s="36">
        <v>118.25548315636698</v>
      </c>
      <c r="Q5" s="36">
        <v>38.210000000000008</v>
      </c>
      <c r="R5" s="38">
        <v>0</v>
      </c>
      <c r="S5" s="38">
        <v>7.65</v>
      </c>
      <c r="T5" s="37">
        <f>SUMPRODUCT(LTA!J5:AN5,LTA!J$101:AN$101,LTA!J$103:AN$103)</f>
        <v>51.010000000000005</v>
      </c>
      <c r="U5" s="37">
        <f>SUMPRODUCT(LTA!J5:AN5,LTA!J$102:AN$102,LTA!J$103:AN$103)</f>
        <v>110.79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13.699205742476588</v>
      </c>
      <c r="AD5">
        <f t="shared" si="1"/>
        <v>1616.8249735141103</v>
      </c>
      <c r="AE5">
        <f>'IDT-1'!B5</f>
        <v>0</v>
      </c>
      <c r="AF5" s="24"/>
      <c r="AG5">
        <f t="shared" si="2"/>
        <v>1616.8249735141103</v>
      </c>
      <c r="AI5" s="34">
        <f>PXIL!H5</f>
        <v>0</v>
      </c>
      <c r="AJ5" s="34">
        <f>PXIL!N5</f>
        <v>0</v>
      </c>
      <c r="AK5" s="34">
        <f>RTM_IEX!H5</f>
        <v>79.08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99.605540183568394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1075.0007196628778</v>
      </c>
      <c r="P6" s="36">
        <v>118.25548315636698</v>
      </c>
      <c r="Q6" s="36">
        <v>38.210000000000008</v>
      </c>
      <c r="R6" s="38">
        <v>0</v>
      </c>
      <c r="S6" s="38">
        <v>7.65</v>
      </c>
      <c r="T6" s="37">
        <f>SUMPRODUCT(LTA!J6:AN6,LTA!J$101:AN$101,LTA!J$103:AN$103)</f>
        <v>51.010000000000005</v>
      </c>
      <c r="U6" s="37">
        <f>SUMPRODUCT(LTA!J6:AN6,LTA!J$102:AN$102,LTA!J$103:AN$103)</f>
        <v>106.28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13.445375245944891</v>
      </c>
      <c r="AD6">
        <f t="shared" si="1"/>
        <v>1586.8608877568684</v>
      </c>
      <c r="AE6">
        <f>'IDT-1'!B6</f>
        <v>0</v>
      </c>
      <c r="AF6" s="24"/>
      <c r="AG6">
        <f t="shared" si="2"/>
        <v>1586.8608877568684</v>
      </c>
      <c r="AI6" s="34">
        <f>PXIL!H6</f>
        <v>0</v>
      </c>
      <c r="AJ6" s="34">
        <f>PXIL!N6</f>
        <v>0</v>
      </c>
      <c r="AK6" s="34">
        <f>RTM_IEX!H6</f>
        <v>52.07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99.605540183568394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1076.1354166997301</v>
      </c>
      <c r="P7" s="36">
        <v>118.25548315636698</v>
      </c>
      <c r="Q7" s="36">
        <v>38.210000000000008</v>
      </c>
      <c r="R7" s="38">
        <v>0</v>
      </c>
      <c r="S7" s="38">
        <v>7.65</v>
      </c>
      <c r="T7" s="37">
        <f>SUMPRODUCT(LTA!J7:AN7,LTA!J$101:AN$101,LTA!J$103:AN$103)</f>
        <v>51.34</v>
      </c>
      <c r="U7" s="37">
        <f>SUMPRODUCT(LTA!J7:AN7,LTA!J$102:AN$102,LTA!J$103:AN$103)</f>
        <v>113.27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13.200470701054449</v>
      </c>
      <c r="AD7">
        <f t="shared" si="1"/>
        <v>1557.9504893386111</v>
      </c>
      <c r="AE7">
        <f>'IDT-1'!B7</f>
        <v>0</v>
      </c>
      <c r="AF7" s="24"/>
      <c r="AG7">
        <f t="shared" si="2"/>
        <v>1557.9504893386111</v>
      </c>
      <c r="AI7" s="34">
        <f>PXIL!H7</f>
        <v>0</v>
      </c>
      <c r="AJ7" s="34">
        <f>PXIL!N7</f>
        <v>0</v>
      </c>
      <c r="AK7" s="34">
        <f>RTM_IEX!H7</f>
        <v>14.46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99.605540183568394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1087.2959781014549</v>
      </c>
      <c r="P8" s="36">
        <v>118.25548315636698</v>
      </c>
      <c r="Q8" s="36">
        <v>38.210000000000008</v>
      </c>
      <c r="R8" s="38">
        <v>0</v>
      </c>
      <c r="S8" s="38">
        <v>7.65</v>
      </c>
      <c r="T8" s="37">
        <f>SUMPRODUCT(LTA!J8:AN8,LTA!J$101:AN$101,LTA!J$103:AN$103)</f>
        <v>51.67</v>
      </c>
      <c r="U8" s="37">
        <f>SUMPRODUCT(LTA!J8:AN8,LTA!J$102:AN$102,LTA!J$103:AN$103)</f>
        <v>108.27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13.133527416828938</v>
      </c>
      <c r="AD8">
        <f t="shared" si="1"/>
        <v>1550.0479940245616</v>
      </c>
      <c r="AE8">
        <f>'IDT-1'!B8</f>
        <v>0</v>
      </c>
      <c r="AF8" s="24"/>
      <c r="AG8">
        <f t="shared" si="2"/>
        <v>1550.0479940245616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1128.3215734167156</v>
      </c>
      <c r="P9" s="36">
        <v>118.25548315636698</v>
      </c>
      <c r="Q9" s="36">
        <v>38.210000000000008</v>
      </c>
      <c r="R9" s="38">
        <v>0</v>
      </c>
      <c r="S9" s="38">
        <v>7.65</v>
      </c>
      <c r="T9" s="37">
        <f>SUMPRODUCT(LTA!J9:AN9,LTA!J$101:AN$101,LTA!J$103:AN$103)</f>
        <v>40.989999999999995</v>
      </c>
      <c r="U9" s="37">
        <f>SUMPRODUCT(LTA!J9:AN9,LTA!J$102:AN$102,LTA!J$103:AN$103)</f>
        <v>104.27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13.698128712528943</v>
      </c>
      <c r="AD9">
        <f t="shared" si="1"/>
        <v>1504.223447860554</v>
      </c>
      <c r="AE9">
        <f>'IDT-1'!B9</f>
        <v>0</v>
      </c>
      <c r="AF9" s="24"/>
      <c r="AG9">
        <f t="shared" si="2"/>
        <v>1504.223447860554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1128.3955647655207</v>
      </c>
      <c r="P10" s="36">
        <v>118.25548315636698</v>
      </c>
      <c r="Q10" s="36">
        <v>38.210000000000008</v>
      </c>
      <c r="R10" s="38">
        <v>0</v>
      </c>
      <c r="S10" s="38">
        <v>7.65</v>
      </c>
      <c r="T10" s="37">
        <f>SUMPRODUCT(LTA!J10:AN10,LTA!J$101:AN$101,LTA!J$103:AN$103)</f>
        <v>40.340000000000003</v>
      </c>
      <c r="U10" s="37">
        <f>SUMPRODUCT(LTA!J10:AN10,LTA!J$102:AN$102,LTA!J$103:AN$103)</f>
        <v>100.78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13.807983921182018</v>
      </c>
      <c r="AD10">
        <f t="shared" si="1"/>
        <v>1483.0475840007057</v>
      </c>
      <c r="AE10">
        <f>'IDT-1'!B10</f>
        <v>0</v>
      </c>
      <c r="AF10" s="24"/>
      <c r="AG10">
        <f t="shared" si="2"/>
        <v>1483.0475840007057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1066.0104011331414</v>
      </c>
      <c r="P11" s="36">
        <v>118.25548315636698</v>
      </c>
      <c r="Q11" s="36">
        <v>38.210000000000008</v>
      </c>
      <c r="R11" s="38">
        <v>0</v>
      </c>
      <c r="S11" s="38">
        <v>7.65</v>
      </c>
      <c r="T11" s="37">
        <f>SUMPRODUCT(LTA!J11:AN11,LTA!J$101:AN$101,LTA!J$103:AN$103)</f>
        <v>39.67</v>
      </c>
      <c r="U11" s="37">
        <f>SUMPRODUCT(LTA!J11:AN11,LTA!J$102:AN$102,LTA!J$103:AN$103)</f>
        <v>110.78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13.142070445822919</v>
      </c>
      <c r="AD11">
        <f t="shared" si="1"/>
        <v>1456.6583338436858</v>
      </c>
      <c r="AE11">
        <f>'IDT-1'!B11</f>
        <v>0</v>
      </c>
      <c r="AF11" s="24"/>
      <c r="AG11">
        <f t="shared" si="2"/>
        <v>1456.6583338436858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1017.7945576231695</v>
      </c>
      <c r="P12" s="36">
        <v>118.25548315636698</v>
      </c>
      <c r="Q12" s="36">
        <v>38.21</v>
      </c>
      <c r="R12" s="38">
        <v>0</v>
      </c>
      <c r="S12" s="38">
        <v>7.65</v>
      </c>
      <c r="T12" s="37">
        <f>SUMPRODUCT(LTA!J12:AN12,LTA!J$101:AN$101,LTA!J$103:AN$103)</f>
        <v>39.67</v>
      </c>
      <c r="U12" s="37">
        <f>SUMPRODUCT(LTA!J12:AN12,LTA!J$102:AN$102,LTA!J$103:AN$103)</f>
        <v>86.27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12.217740524518257</v>
      </c>
      <c r="AD12">
        <f t="shared" si="1"/>
        <v>1421.8568202550186</v>
      </c>
      <c r="AE12">
        <f>'IDT-1'!B12</f>
        <v>0</v>
      </c>
      <c r="AF12" s="24"/>
      <c r="AG12">
        <f t="shared" si="2"/>
        <v>1421.8568202550186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1000.5812125351889</v>
      </c>
      <c r="P13" s="36">
        <v>118.25548315636698</v>
      </c>
      <c r="Q13" s="36">
        <v>38.209999999999994</v>
      </c>
      <c r="R13" s="38">
        <v>0</v>
      </c>
      <c r="S13" s="38">
        <v>7.65</v>
      </c>
      <c r="T13" s="37">
        <f>SUMPRODUCT(LTA!J13:AN13,LTA!J$101:AN$101,LTA!J$103:AN$103)</f>
        <v>30.01</v>
      </c>
      <c r="U13" s="37">
        <f>SUMPRODUCT(LTA!J13:AN13,LTA!J$102:AN$102,LTA!J$103:AN$103)</f>
        <v>83.27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12.044044848530328</v>
      </c>
      <c r="AD13">
        <f t="shared" si="1"/>
        <v>1421.4371708430258</v>
      </c>
      <c r="AE13">
        <f>'IDT-1'!B13</f>
        <v>0</v>
      </c>
      <c r="AF13" s="24"/>
      <c r="AG13">
        <f t="shared" si="2"/>
        <v>1421.4371708430258</v>
      </c>
      <c r="AI13" s="34">
        <f>PXIL!H13</f>
        <v>0</v>
      </c>
      <c r="AJ13" s="34">
        <f>PXIL!N13</f>
        <v>0</v>
      </c>
      <c r="AK13" s="34">
        <f>RTM_IEX!H13</f>
        <v>19.28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1000.5812125351889</v>
      </c>
      <c r="P14" s="36">
        <v>118.25548315636698</v>
      </c>
      <c r="Q14" s="36">
        <v>38.209999999999994</v>
      </c>
      <c r="R14" s="38">
        <v>0</v>
      </c>
      <c r="S14" s="38">
        <v>7.65</v>
      </c>
      <c r="T14" s="37">
        <f>SUMPRODUCT(LTA!J14:AN14,LTA!J$101:AN$101,LTA!J$103:AN$103)</f>
        <v>29.33</v>
      </c>
      <c r="U14" s="37">
        <f>SUMPRODUCT(LTA!J14:AN14,LTA!J$102:AN$102,LTA!J$103:AN$103)</f>
        <v>80.27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11.932156848530328</v>
      </c>
      <c r="AD14">
        <f t="shared" si="1"/>
        <v>1408.2290588430258</v>
      </c>
      <c r="AE14">
        <f>'IDT-1'!B14</f>
        <v>0</v>
      </c>
      <c r="AF14" s="24"/>
      <c r="AG14">
        <f t="shared" si="2"/>
        <v>1408.2290588430258</v>
      </c>
      <c r="AI14" s="34">
        <f>PXIL!H14</f>
        <v>0</v>
      </c>
      <c r="AJ14" s="34">
        <f>PXIL!N14</f>
        <v>0</v>
      </c>
      <c r="AK14" s="34">
        <f>RTM_IEX!H14</f>
        <v>9.64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972.64947685551954</v>
      </c>
      <c r="P15" s="36">
        <v>118.25548315636698</v>
      </c>
      <c r="Q15" s="36">
        <v>38.209999999999994</v>
      </c>
      <c r="R15" s="38">
        <v>0</v>
      </c>
      <c r="S15" s="38">
        <v>7.65</v>
      </c>
      <c r="T15" s="37">
        <f>SUMPRODUCT(LTA!J15:AN15,LTA!J$101:AN$101,LTA!J$103:AN$103)</f>
        <v>29</v>
      </c>
      <c r="U15" s="37">
        <f>SUMPRODUCT(LTA!J15:AN15,LTA!J$102:AN$102,LTA!J$103:AN$103)</f>
        <v>68.28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11.958098268821105</v>
      </c>
      <c r="AD15">
        <f t="shared" si="1"/>
        <v>1411.2913817430658</v>
      </c>
      <c r="AE15">
        <f>'IDT-1'!B15</f>
        <v>0</v>
      </c>
      <c r="AF15" s="24"/>
      <c r="AG15">
        <f t="shared" si="2"/>
        <v>1411.2913817430658</v>
      </c>
      <c r="AI15" s="34">
        <f>PXIL!H15</f>
        <v>0</v>
      </c>
      <c r="AJ15" s="34">
        <f>PXIL!N15</f>
        <v>0</v>
      </c>
      <c r="AK15" s="34">
        <f>RTM_IEX!H15</f>
        <v>53.03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971.81309369515293</v>
      </c>
      <c r="P16" s="36">
        <v>118.25548315636698</v>
      </c>
      <c r="Q16" s="36">
        <v>38.209999999999994</v>
      </c>
      <c r="R16" s="38">
        <v>0</v>
      </c>
      <c r="S16" s="38">
        <v>7.65</v>
      </c>
      <c r="T16" s="37">
        <f>SUMPRODUCT(LTA!J16:AN16,LTA!J$101:AN$101,LTA!J$103:AN$103)</f>
        <v>28.67</v>
      </c>
      <c r="U16" s="37">
        <f>SUMPRODUCT(LTA!J16:AN16,LTA!J$102:AN$102,LTA!J$103:AN$103)</f>
        <v>67.38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11.90025265027403</v>
      </c>
      <c r="AD16">
        <f t="shared" si="1"/>
        <v>1404.4628442012461</v>
      </c>
      <c r="AE16">
        <f>'IDT-1'!B16</f>
        <v>0</v>
      </c>
      <c r="AF16" s="24"/>
      <c r="AG16">
        <f t="shared" si="2"/>
        <v>1404.4628442012461</v>
      </c>
      <c r="AI16" s="34">
        <f>PXIL!H16</f>
        <v>0</v>
      </c>
      <c r="AJ16" s="34">
        <f>PXIL!N16</f>
        <v>0</v>
      </c>
      <c r="AK16" s="34">
        <f>RTM_IEX!H16</f>
        <v>48.21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969.475148345153</v>
      </c>
      <c r="P17" s="36">
        <v>118.25548315636698</v>
      </c>
      <c r="Q17" s="36">
        <v>38.209999999999994</v>
      </c>
      <c r="R17" s="38">
        <v>0</v>
      </c>
      <c r="S17" s="38">
        <v>7.65</v>
      </c>
      <c r="T17" s="37">
        <f>SUMPRODUCT(LTA!J17:AN17,LTA!J$101:AN$101,LTA!J$103:AN$103)</f>
        <v>22.34</v>
      </c>
      <c r="U17" s="37">
        <f>SUMPRODUCT(LTA!J17:AN17,LTA!J$102:AN$102,LTA!J$103:AN$103)</f>
        <v>64.28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11.785189909334028</v>
      </c>
      <c r="AD17">
        <f t="shared" si="1"/>
        <v>1390.879961592186</v>
      </c>
      <c r="AE17">
        <f>'IDT-1'!B17</f>
        <v>0</v>
      </c>
      <c r="AF17" s="24"/>
      <c r="AG17">
        <f t="shared" si="2"/>
        <v>1390.879961592186</v>
      </c>
      <c r="AI17" s="34">
        <f>PXIL!H17</f>
        <v>0</v>
      </c>
      <c r="AJ17" s="34">
        <f>PXIL!N17</f>
        <v>0</v>
      </c>
      <c r="AK17" s="34">
        <f>RTM_IEX!H17</f>
        <v>46.28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969.475148345153</v>
      </c>
      <c r="P18" s="36">
        <v>118.25548315636698</v>
      </c>
      <c r="Q18" s="36">
        <v>38.209999999999994</v>
      </c>
      <c r="R18" s="38">
        <v>0</v>
      </c>
      <c r="S18" s="38">
        <v>7.65</v>
      </c>
      <c r="T18" s="37">
        <f>SUMPRODUCT(LTA!J18:AN18,LTA!J$101:AN$101,LTA!J$103:AN$103)</f>
        <v>22.34</v>
      </c>
      <c r="U18" s="37">
        <f>SUMPRODUCT(LTA!J18:AN18,LTA!J$102:AN$102,LTA!J$103:AN$103)</f>
        <v>64.78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11.765113909334028</v>
      </c>
      <c r="AD18">
        <f t="shared" si="1"/>
        <v>1388.5100375921861</v>
      </c>
      <c r="AE18">
        <f>'IDT-1'!B18</f>
        <v>0</v>
      </c>
      <c r="AF18" s="24"/>
      <c r="AG18">
        <f t="shared" si="2"/>
        <v>1388.5100375921861</v>
      </c>
      <c r="AI18" s="34">
        <f>PXIL!H18</f>
        <v>0</v>
      </c>
      <c r="AJ18" s="34">
        <f>PXIL!N18</f>
        <v>0</v>
      </c>
      <c r="AK18" s="34">
        <f>RTM_IEX!H18</f>
        <v>43.39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969.475148345153</v>
      </c>
      <c r="P19" s="36">
        <v>118.25548315636698</v>
      </c>
      <c r="Q19" s="36">
        <v>38.209999999999994</v>
      </c>
      <c r="R19" s="38">
        <v>0</v>
      </c>
      <c r="S19" s="38">
        <v>7.65</v>
      </c>
      <c r="T19" s="37">
        <f>SUMPRODUCT(LTA!J19:AN19,LTA!J$101:AN$101,LTA!J$103:AN$103)</f>
        <v>22.34</v>
      </c>
      <c r="U19" s="37">
        <f>SUMPRODUCT(LTA!J19:AN19,LTA!J$102:AN$102,LTA!J$103:AN$103)</f>
        <v>65.28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11.817949909334029</v>
      </c>
      <c r="AD19">
        <f t="shared" si="1"/>
        <v>1394.7472015921862</v>
      </c>
      <c r="AE19">
        <f>'IDT-1'!B19</f>
        <v>0</v>
      </c>
      <c r="AF19" s="24"/>
      <c r="AG19">
        <f t="shared" si="2"/>
        <v>1394.7472015921862</v>
      </c>
      <c r="AI19" s="34">
        <f>PXIL!H19</f>
        <v>0</v>
      </c>
      <c r="AJ19" s="34">
        <f>PXIL!N19</f>
        <v>0</v>
      </c>
      <c r="AK19" s="34">
        <f>RTM_IEX!H19</f>
        <v>49.18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969.475148345153</v>
      </c>
      <c r="P20" s="36">
        <v>118.25548315636698</v>
      </c>
      <c r="Q20" s="36">
        <v>38.209999999999994</v>
      </c>
      <c r="R20" s="38">
        <v>0</v>
      </c>
      <c r="S20" s="38">
        <v>7.65</v>
      </c>
      <c r="T20" s="37">
        <f>SUMPRODUCT(LTA!J20:AN20,LTA!J$101:AN$101,LTA!J$103:AN$103)</f>
        <v>22.34</v>
      </c>
      <c r="U20" s="37">
        <f>SUMPRODUCT(LTA!J20:AN20,LTA!J$102:AN$102,LTA!J$103:AN$103)</f>
        <v>66.28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11.850625909334029</v>
      </c>
      <c r="AD20">
        <f t="shared" si="1"/>
        <v>1398.6045255921861</v>
      </c>
      <c r="AE20">
        <f>'IDT-1'!B20</f>
        <v>0</v>
      </c>
      <c r="AF20" s="24"/>
      <c r="AG20">
        <f t="shared" si="2"/>
        <v>1398.6045255921861</v>
      </c>
      <c r="AI20" s="34">
        <f>PXIL!H20</f>
        <v>0</v>
      </c>
      <c r="AJ20" s="34">
        <f>PXIL!N20</f>
        <v>0</v>
      </c>
      <c r="AK20" s="34">
        <f>RTM_IEX!H20</f>
        <v>52.07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988.6496241663599</v>
      </c>
      <c r="P21" s="36">
        <v>118.25548315636698</v>
      </c>
      <c r="Q21" s="36">
        <v>38.209999999999994</v>
      </c>
      <c r="R21" s="38">
        <v>0</v>
      </c>
      <c r="S21" s="38">
        <v>7.65</v>
      </c>
      <c r="T21" s="37">
        <f>SUMPRODUCT(LTA!J21:AN21,LTA!J$101:AN$101,LTA!J$103:AN$103)</f>
        <v>22.34</v>
      </c>
      <c r="U21" s="37">
        <f>SUMPRODUCT(LTA!J21:AN21,LTA!J$102:AN$102,LTA!J$103:AN$103)</f>
        <v>67.28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12.003879506232167</v>
      </c>
      <c r="AD21">
        <f t="shared" si="1"/>
        <v>1416.695747816495</v>
      </c>
      <c r="AE21">
        <f>'IDT-1'!B21</f>
        <v>0</v>
      </c>
      <c r="AF21" s="24"/>
      <c r="AG21">
        <f t="shared" si="2"/>
        <v>1416.695747816495</v>
      </c>
      <c r="AI21" s="34">
        <f>PXIL!H21</f>
        <v>0</v>
      </c>
      <c r="AJ21" s="34">
        <f>PXIL!N21</f>
        <v>0</v>
      </c>
      <c r="AK21" s="34">
        <f>RTM_IEX!H21</f>
        <v>50.14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985.94598707519663</v>
      </c>
      <c r="P22" s="36">
        <v>118.25548315636698</v>
      </c>
      <c r="Q22" s="36">
        <v>38.209999999999994</v>
      </c>
      <c r="R22" s="38">
        <v>0</v>
      </c>
      <c r="S22" s="38">
        <v>7.65</v>
      </c>
      <c r="T22" s="37">
        <f>SUMPRODUCT(LTA!J22:AN22,LTA!J$101:AN$101,LTA!J$103:AN$103)</f>
        <v>22.34</v>
      </c>
      <c r="U22" s="37">
        <f>SUMPRODUCT(LTA!J22:AN22,LTA!J$102:AN$102,LTA!J$103:AN$103)</f>
        <v>68.289999999999992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12.103052954666394</v>
      </c>
      <c r="AD22">
        <f t="shared" si="1"/>
        <v>1428.4029372768975</v>
      </c>
      <c r="AE22">
        <f>'IDT-1'!B22</f>
        <v>0</v>
      </c>
      <c r="AF22" s="24"/>
      <c r="AG22">
        <f t="shared" si="2"/>
        <v>1428.4029372768975</v>
      </c>
      <c r="AI22" s="34">
        <f>PXIL!H22</f>
        <v>0</v>
      </c>
      <c r="AJ22" s="34">
        <f>PXIL!N22</f>
        <v>0</v>
      </c>
      <c r="AK22" s="34">
        <f>RTM_IEX!H22</f>
        <v>63.64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1007.7139265950351</v>
      </c>
      <c r="P23" s="36">
        <v>118.25548315636698</v>
      </c>
      <c r="Q23" s="36">
        <v>38.209999999999994</v>
      </c>
      <c r="R23" s="38">
        <v>0</v>
      </c>
      <c r="S23" s="38">
        <v>7.65</v>
      </c>
      <c r="T23" s="37">
        <f>SUMPRODUCT(LTA!J23:AN23,LTA!J$101:AN$101,LTA!J$103:AN$103)</f>
        <v>22.34</v>
      </c>
      <c r="U23" s="37">
        <f>SUMPRODUCT(LTA!J23:AN23,LTA!J$102:AN$102,LTA!J$103:AN$103)</f>
        <v>71.789999999999992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12.194175646633036</v>
      </c>
      <c r="AD23">
        <f t="shared" si="1"/>
        <v>1439.1597541047693</v>
      </c>
      <c r="AE23">
        <f>'IDT-1'!B23</f>
        <v>0</v>
      </c>
      <c r="AF23" s="24"/>
      <c r="AG23">
        <f t="shared" si="2"/>
        <v>1439.1597541047693</v>
      </c>
      <c r="AI23" s="34">
        <f>PXIL!H23</f>
        <v>0</v>
      </c>
      <c r="AJ23" s="34">
        <f>PXIL!N23</f>
        <v>0</v>
      </c>
      <c r="AK23" s="34">
        <f>RTM_IEX!H23</f>
        <v>49.17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1031.8218684395433</v>
      </c>
      <c r="P24" s="36">
        <v>118.25548315636698</v>
      </c>
      <c r="Q24" s="36">
        <v>38.209999999999994</v>
      </c>
      <c r="R24" s="38">
        <v>0</v>
      </c>
      <c r="S24" s="38">
        <v>7.65</v>
      </c>
      <c r="T24" s="37">
        <f>SUMPRODUCT(LTA!J24:AN24,LTA!J$101:AN$101,LTA!J$103:AN$103)</f>
        <v>22.34</v>
      </c>
      <c r="U24" s="37">
        <f>SUMPRODUCT(LTA!J24:AN24,LTA!J$102:AN$102,LTA!J$103:AN$103)</f>
        <v>70.59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12.394834358126905</v>
      </c>
      <c r="AD24">
        <f t="shared" si="1"/>
        <v>1462.8470372377835</v>
      </c>
      <c r="AE24">
        <f>'IDT-1'!B24</f>
        <v>0</v>
      </c>
      <c r="AF24" s="24"/>
      <c r="AG24">
        <f t="shared" si="2"/>
        <v>1462.8470372377835</v>
      </c>
      <c r="AI24" s="34">
        <f>PXIL!H24</f>
        <v>0</v>
      </c>
      <c r="AJ24" s="34">
        <f>PXIL!N24</f>
        <v>0</v>
      </c>
      <c r="AK24" s="34">
        <f>RTM_IEX!H24</f>
        <v>50.15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1062.8712338757689</v>
      </c>
      <c r="P25" s="36">
        <v>118.25548315636698</v>
      </c>
      <c r="Q25" s="36">
        <v>38.209999999999994</v>
      </c>
      <c r="R25" s="38">
        <v>0</v>
      </c>
      <c r="S25" s="38">
        <v>7.65</v>
      </c>
      <c r="T25" s="37">
        <f>SUMPRODUCT(LTA!J25:AN25,LTA!J$101:AN$101,LTA!J$103:AN$103)</f>
        <v>22.34</v>
      </c>
      <c r="U25" s="37">
        <f>SUMPRODUCT(LTA!J25:AN25,LTA!J$102:AN$102,LTA!J$103:AN$103)</f>
        <v>61.89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12.477233027791202</v>
      </c>
      <c r="AD25">
        <f t="shared" si="1"/>
        <v>1472.5740040043447</v>
      </c>
      <c r="AE25">
        <f>'IDT-1'!B25</f>
        <v>0</v>
      </c>
      <c r="AF25" s="24"/>
      <c r="AG25">
        <f t="shared" si="2"/>
        <v>1472.5740040043447</v>
      </c>
      <c r="AI25" s="34">
        <f>PXIL!H25</f>
        <v>0</v>
      </c>
      <c r="AJ25" s="34">
        <f>PXIL!N25</f>
        <v>0</v>
      </c>
      <c r="AK25" s="34">
        <f>RTM_IEX!H25</f>
        <v>37.61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1122.9181878793181</v>
      </c>
      <c r="P26" s="36">
        <v>118.25548315636698</v>
      </c>
      <c r="Q26" s="36">
        <v>38.209999999999994</v>
      </c>
      <c r="R26" s="38">
        <v>0</v>
      </c>
      <c r="S26" s="38">
        <v>7.65</v>
      </c>
      <c r="T26" s="37">
        <f>SUMPRODUCT(LTA!J26:AN26,LTA!J$101:AN$101,LTA!J$103:AN$103)</f>
        <v>22.34</v>
      </c>
      <c r="U26" s="37">
        <f>SUMPRODUCT(LTA!J26:AN26,LTA!J$102:AN$102,LTA!J$103:AN$103)</f>
        <v>60.980000000000004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12.730971441421016</v>
      </c>
      <c r="AD26">
        <f t="shared" si="1"/>
        <v>1502.5272195942644</v>
      </c>
      <c r="AE26">
        <f>'IDT-1'!B26</f>
        <v>0</v>
      </c>
      <c r="AF26" s="24"/>
      <c r="AG26">
        <f t="shared" si="2"/>
        <v>1502.5272195942644</v>
      </c>
      <c r="AI26" s="34">
        <f>PXIL!H26</f>
        <v>0</v>
      </c>
      <c r="AJ26" s="34">
        <f>PXIL!N26</f>
        <v>0</v>
      </c>
      <c r="AK26" s="34">
        <f>RTM_IEX!H26</f>
        <v>8.68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1125.2562803808448</v>
      </c>
      <c r="P27" s="36">
        <v>118.25548315636698</v>
      </c>
      <c r="Q27" s="36">
        <v>38.209999999999994</v>
      </c>
      <c r="R27" s="38">
        <v>1.34</v>
      </c>
      <c r="S27" s="38">
        <v>7.65</v>
      </c>
      <c r="T27" s="37">
        <f>SUMPRODUCT(LTA!J27:AN27,LTA!J$101:AN$101,LTA!J$103:AN$103)</f>
        <v>20.66</v>
      </c>
      <c r="U27" s="37">
        <f>SUMPRODUCT(LTA!J27:AN27,LTA!J$102:AN$102,LTA!J$103:AN$103)</f>
        <v>60.379999999999995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12.99530341843384</v>
      </c>
      <c r="AD27">
        <f t="shared" si="1"/>
        <v>1533.7309801187785</v>
      </c>
      <c r="AE27">
        <f>'IDT-1'!B27</f>
        <v>0</v>
      </c>
      <c r="AF27" s="24"/>
      <c r="AG27">
        <f t="shared" si="2"/>
        <v>1533.7309801187785</v>
      </c>
      <c r="AI27" s="34">
        <f>PXIL!H27</f>
        <v>0</v>
      </c>
      <c r="AJ27" s="34">
        <f>PXIL!N27</f>
        <v>0</v>
      </c>
      <c r="AK27" s="34">
        <f>RTM_IEX!H27</f>
        <v>23.14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1131.5742292834659</v>
      </c>
      <c r="P28" s="36">
        <v>118.25548315636698</v>
      </c>
      <c r="Q28" s="36">
        <v>38.210000000000008</v>
      </c>
      <c r="R28" s="38">
        <v>6.4600000000000009</v>
      </c>
      <c r="S28" s="38">
        <v>7.65</v>
      </c>
      <c r="T28" s="37">
        <f>SUMPRODUCT(LTA!J28:AN28,LTA!J$101:AN$101,LTA!J$103:AN$103)</f>
        <v>20.66</v>
      </c>
      <c r="U28" s="37">
        <f>SUMPRODUCT(LTA!J28:AN28,LTA!J$102:AN$102,LTA!J$103:AN$103)</f>
        <v>58.769999999999996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13.118346189215858</v>
      </c>
      <c r="AD28">
        <f t="shared" si="1"/>
        <v>1548.2558862506176</v>
      </c>
      <c r="AE28">
        <f>'IDT-1'!B28</f>
        <v>26</v>
      </c>
      <c r="AF28" s="24"/>
      <c r="AG28">
        <f t="shared" si="2"/>
        <v>1574.2558862506176</v>
      </c>
      <c r="AI28" s="34">
        <f>PXIL!H28</f>
        <v>0</v>
      </c>
      <c r="AJ28" s="34">
        <f>PXIL!N28</f>
        <v>0</v>
      </c>
      <c r="AK28" s="34">
        <f>RTM_IEX!H28</f>
        <v>27.96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1154.7592093687742</v>
      </c>
      <c r="P29" s="36">
        <v>118.25548315636698</v>
      </c>
      <c r="Q29" s="36">
        <v>38.210000000000008</v>
      </c>
      <c r="R29" s="38">
        <v>15.189999999999998</v>
      </c>
      <c r="S29" s="38">
        <v>7.65</v>
      </c>
      <c r="T29" s="37">
        <f>SUMPRODUCT(LTA!J29:AN29,LTA!J$101:AN$101,LTA!J$103:AN$103)</f>
        <v>21.79</v>
      </c>
      <c r="U29" s="37">
        <f>SUMPRODUCT(LTA!J29:AN29,LTA!J$102:AN$102,LTA!J$103:AN$103)</f>
        <v>61.269999999999996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13.275242756906227</v>
      </c>
      <c r="AD29">
        <f t="shared" si="1"/>
        <v>1544.6839697682353</v>
      </c>
      <c r="AE29">
        <f>'IDT-1'!B29</f>
        <v>24</v>
      </c>
      <c r="AF29" s="24"/>
      <c r="AG29">
        <f t="shared" si="2"/>
        <v>1568.6839697682353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1147.841057433242</v>
      </c>
      <c r="P30" s="36">
        <v>118.25548315636698</v>
      </c>
      <c r="Q30" s="36">
        <v>38.210000000000008</v>
      </c>
      <c r="R30" s="38">
        <v>27.610000000000007</v>
      </c>
      <c r="S30" s="38">
        <v>7.65</v>
      </c>
      <c r="T30" s="37">
        <f>SUMPRODUCT(LTA!J30:AN30,LTA!J$101:AN$101,LTA!J$103:AN$103)</f>
        <v>31.17</v>
      </c>
      <c r="U30" s="37">
        <f>SUMPRODUCT(LTA!J30:AN30,LTA!J$102:AN$102,LTA!J$103:AN$103)</f>
        <v>59.86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13.608656381494869</v>
      </c>
      <c r="AD30">
        <f t="shared" si="1"/>
        <v>1531.8224042081142</v>
      </c>
      <c r="AE30">
        <f>'IDT-1'!B30</f>
        <v>30</v>
      </c>
      <c r="AF30" s="24"/>
      <c r="AG30">
        <f t="shared" si="2"/>
        <v>1561.8224042081142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-37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1109.8315435016314</v>
      </c>
      <c r="P31" s="36">
        <v>118.25548315636698</v>
      </c>
      <c r="Q31" s="36">
        <v>38.210000000000008</v>
      </c>
      <c r="R31" s="38">
        <v>36.94</v>
      </c>
      <c r="S31" s="38">
        <v>7.65</v>
      </c>
      <c r="T31" s="37">
        <f>SUMPRODUCT(LTA!J31:AN31,LTA!J$101:AN$101,LTA!J$103:AN$103)</f>
        <v>45.81</v>
      </c>
      <c r="U31" s="37">
        <f>SUMPRODUCT(LTA!J31:AN31,LTA!J$102:AN$102,LTA!J$103:AN$103)</f>
        <v>59.26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13.041514452045099</v>
      </c>
      <c r="AD31">
        <f t="shared" si="1"/>
        <v>1539.1860826103168</v>
      </c>
      <c r="AE31">
        <f>'IDT-1'!B31</f>
        <v>18</v>
      </c>
      <c r="AF31" s="24"/>
      <c r="AG31">
        <f t="shared" si="2"/>
        <v>1557.1860826103168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1080.3929422657327</v>
      </c>
      <c r="P32" s="36">
        <v>118.25548315636698</v>
      </c>
      <c r="Q32" s="36">
        <v>38.209999999999994</v>
      </c>
      <c r="R32" s="38">
        <v>41</v>
      </c>
      <c r="S32" s="38">
        <v>7.65</v>
      </c>
      <c r="T32" s="37">
        <f>SUMPRODUCT(LTA!J32:AN32,LTA!J$101:AN$101,LTA!J$103:AN$103)</f>
        <v>68.73</v>
      </c>
      <c r="U32" s="37">
        <f>SUMPRODUCT(LTA!J32:AN32,LTA!J$102:AN$102,LTA!J$103:AN$103)</f>
        <v>57.65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13.007338201663551</v>
      </c>
      <c r="AD32">
        <f t="shared" si="1"/>
        <v>1535.1516576247998</v>
      </c>
      <c r="AE32">
        <f>'IDT-1'!B32</f>
        <v>0</v>
      </c>
      <c r="AF32" s="24"/>
      <c r="AG32">
        <f t="shared" si="2"/>
        <v>1535.1516576247998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1055.6989561045114</v>
      </c>
      <c r="P33" s="36">
        <v>118.25548315636698</v>
      </c>
      <c r="Q33" s="36">
        <v>38.209999999999994</v>
      </c>
      <c r="R33" s="38">
        <v>44.5</v>
      </c>
      <c r="S33" s="38">
        <v>7.65</v>
      </c>
      <c r="T33" s="37">
        <f>SUMPRODUCT(LTA!J33:AN33,LTA!J$101:AN$101,LTA!J$103:AN$103)</f>
        <v>102.56</v>
      </c>
      <c r="U33" s="37">
        <f>SUMPRODUCT(LTA!J33:AN33,LTA!J$102:AN$102,LTA!J$103:AN$103)</f>
        <v>60.64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13.367317976481296</v>
      </c>
      <c r="AD33">
        <f t="shared" si="1"/>
        <v>1523.4176916887607</v>
      </c>
      <c r="AE33">
        <f>'IDT-1'!B33</f>
        <v>0</v>
      </c>
      <c r="AF33" s="24"/>
      <c r="AG33">
        <f t="shared" si="2"/>
        <v>1523.4176916887607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1007.483168860663</v>
      </c>
      <c r="P34" s="36">
        <v>118.25548315636698</v>
      </c>
      <c r="Q34" s="36">
        <v>38.209999999999994</v>
      </c>
      <c r="R34" s="38">
        <v>44.5</v>
      </c>
      <c r="S34" s="38">
        <v>7.65</v>
      </c>
      <c r="T34" s="37">
        <f>SUMPRODUCT(LTA!J34:AN34,LTA!J$101:AN$101,LTA!J$103:AN$103)</f>
        <v>139.91</v>
      </c>
      <c r="U34" s="37">
        <f>SUMPRODUCT(LTA!J34:AN34,LTA!J$102:AN$102,LTA!J$103:AN$103)</f>
        <v>60.75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13.302382836807638</v>
      </c>
      <c r="AD34">
        <f t="shared" si="1"/>
        <v>1509.7268395845858</v>
      </c>
      <c r="AE34">
        <f>'IDT-1'!B34</f>
        <v>0</v>
      </c>
      <c r="AF34" s="24"/>
      <c r="AG34">
        <f t="shared" si="2"/>
        <v>1509.7268395845858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982.9746965398225</v>
      </c>
      <c r="P35" s="36">
        <v>118.25548315636698</v>
      </c>
      <c r="Q35" s="36">
        <v>38.209999999999994</v>
      </c>
      <c r="R35" s="38">
        <v>44.5</v>
      </c>
      <c r="S35" s="38">
        <v>7.65</v>
      </c>
      <c r="T35" s="37">
        <f>SUMPRODUCT(LTA!J35:AN35,LTA!J$101:AN$101,LTA!J$103:AN$103)</f>
        <v>186.57</v>
      </c>
      <c r="U35" s="37">
        <f>SUMPRODUCT(LTA!J35:AN35,LTA!J$102:AN$102,LTA!J$103:AN$103)</f>
        <v>57.76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13.50930745793702</v>
      </c>
      <c r="AD35">
        <f t="shared" si="1"/>
        <v>1524.1114426426161</v>
      </c>
      <c r="AE35">
        <f>'IDT-1'!B35</f>
        <v>0</v>
      </c>
      <c r="AF35" s="24"/>
      <c r="AG35">
        <f t="shared" si="2"/>
        <v>1524.1114426426161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930.1755552604393</v>
      </c>
      <c r="P36" s="36">
        <v>118.25548315636698</v>
      </c>
      <c r="Q36" s="36">
        <v>38.209999999999994</v>
      </c>
      <c r="R36" s="38">
        <v>44.5</v>
      </c>
      <c r="S36" s="38">
        <v>7.65</v>
      </c>
      <c r="T36" s="37">
        <f>SUMPRODUCT(LTA!J36:AN36,LTA!J$101:AN$101,LTA!J$103:AN$103)</f>
        <v>228.54</v>
      </c>
      <c r="U36" s="37">
        <f>SUMPRODUCT(LTA!J36:AN36,LTA!J$102:AN$102,LTA!J$103:AN$103)</f>
        <v>57.56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13.230297201242644</v>
      </c>
      <c r="AD36">
        <f t="shared" si="1"/>
        <v>1535.3613116199272</v>
      </c>
      <c r="AE36">
        <f>'IDT-1'!B36</f>
        <v>0</v>
      </c>
      <c r="AF36" s="24"/>
      <c r="AG36">
        <f t="shared" si="2"/>
        <v>1535.3613116199272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10.930639999999999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878.02955138846312</v>
      </c>
      <c r="P37" s="36">
        <v>118.25548315636698</v>
      </c>
      <c r="Q37" s="36">
        <v>38.209999999999994</v>
      </c>
      <c r="R37" s="38">
        <v>47.5</v>
      </c>
      <c r="S37" s="38">
        <v>7.65</v>
      </c>
      <c r="T37" s="37">
        <f>SUMPRODUCT(LTA!J37:AN37,LTA!J$101:AN$101,LTA!J$103:AN$103)</f>
        <v>265.44</v>
      </c>
      <c r="U37" s="37">
        <f>SUMPRODUCT(LTA!J37:AN37,LTA!J$102:AN$102,LTA!J$103:AN$103)</f>
        <v>57.16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13.16642655734249</v>
      </c>
      <c r="AD37">
        <f t="shared" si="1"/>
        <v>1517.7791783918515</v>
      </c>
      <c r="AE37">
        <f>'IDT-1'!B37</f>
        <v>0</v>
      </c>
      <c r="AF37" s="24"/>
      <c r="AG37">
        <f t="shared" si="2"/>
        <v>1517.7791783918515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10.930639999999999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865.0490515270277</v>
      </c>
      <c r="P38" s="36">
        <v>118.25548315636698</v>
      </c>
      <c r="Q38" s="36">
        <v>38.209999999999994</v>
      </c>
      <c r="R38" s="38">
        <v>47.5</v>
      </c>
      <c r="S38" s="38">
        <v>7.65</v>
      </c>
      <c r="T38" s="37">
        <f>SUMPRODUCT(LTA!J38:AN38,LTA!J$101:AN$101,LTA!J$103:AN$103)</f>
        <v>305.08</v>
      </c>
      <c r="U38" s="37">
        <f>SUMPRODUCT(LTA!J38:AN38,LTA!J$102:AN$102,LTA!J$103:AN$103)</f>
        <v>56.76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13.539487197554433</v>
      </c>
      <c r="AD38">
        <f t="shared" si="1"/>
        <v>1525.6656178902037</v>
      </c>
      <c r="AE38">
        <f>'IDT-1'!B38</f>
        <v>0</v>
      </c>
      <c r="AF38" s="24"/>
      <c r="AG38">
        <f t="shared" si="2"/>
        <v>1525.6656178902037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10.930639999999999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856.56780139201862</v>
      </c>
      <c r="P39" s="36">
        <v>118.25548315636698</v>
      </c>
      <c r="Q39" s="36">
        <v>38.209999999999994</v>
      </c>
      <c r="R39" s="38">
        <v>47.5</v>
      </c>
      <c r="S39" s="38">
        <v>7.65</v>
      </c>
      <c r="T39" s="37">
        <f>SUMPRODUCT(LTA!J39:AN39,LTA!J$101:AN$101,LTA!J$103:AN$103)</f>
        <v>343.04999999999995</v>
      </c>
      <c r="U39" s="37">
        <f>SUMPRODUCT(LTA!J39:AN39,LTA!J$102:AN$102,LTA!J$103:AN$103)</f>
        <v>45.76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13.729429925464206</v>
      </c>
      <c r="AD39">
        <f t="shared" si="1"/>
        <v>1539.8037846229215</v>
      </c>
      <c r="AE39">
        <f>'IDT-1'!B39</f>
        <v>0</v>
      </c>
      <c r="AF39" s="24"/>
      <c r="AG39">
        <f t="shared" si="2"/>
        <v>1539.8037846229215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10.930639999999999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852.63696112941466</v>
      </c>
      <c r="P40" s="36">
        <v>118.2545143334261</v>
      </c>
      <c r="Q40" s="36">
        <v>38.206645789839946</v>
      </c>
      <c r="R40" s="38">
        <v>47.5</v>
      </c>
      <c r="S40" s="38">
        <v>7.65</v>
      </c>
      <c r="T40" s="37">
        <f>SUMPRODUCT(LTA!J40:AN40,LTA!J$101:AN$101,LTA!J$103:AN$103)</f>
        <v>379.62</v>
      </c>
      <c r="U40" s="37">
        <f>SUMPRODUCT(LTA!J40:AN40,LTA!J$102:AN$102,LTA!J$103:AN$103)</f>
        <v>45.76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14.02897602695495</v>
      </c>
      <c r="AD40">
        <f t="shared" si="1"/>
        <v>1569.1390752257262</v>
      </c>
      <c r="AE40">
        <f>'IDT-1'!B40</f>
        <v>0</v>
      </c>
      <c r="AF40" s="24"/>
      <c r="AG40">
        <f t="shared" si="2"/>
        <v>1569.1390752257262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10.930639999999999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828.89367849176381</v>
      </c>
      <c r="P41" s="36">
        <v>118.2545143334261</v>
      </c>
      <c r="Q41" s="36">
        <v>38.206645789839946</v>
      </c>
      <c r="R41" s="38">
        <v>47.5</v>
      </c>
      <c r="S41" s="38">
        <v>7.65</v>
      </c>
      <c r="T41" s="37">
        <f>SUMPRODUCT(LTA!J41:AN41,LTA!J$101:AN$101,LTA!J$103:AN$103)</f>
        <v>415.14</v>
      </c>
      <c r="U41" s="37">
        <f>SUMPRODUCT(LTA!J41:AN41,LTA!J$102:AN$102,LTA!J$103:AN$103)</f>
        <v>45.76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13.882236878776901</v>
      </c>
      <c r="AD41">
        <f t="shared" si="1"/>
        <v>1610.062531736253</v>
      </c>
      <c r="AE41">
        <f>'IDT-1'!B41</f>
        <v>0</v>
      </c>
      <c r="AF41" s="24"/>
      <c r="AG41">
        <f t="shared" si="2"/>
        <v>1610.062531736253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10.930639999999999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828.89367849176381</v>
      </c>
      <c r="P42" s="36">
        <v>118.2545143334261</v>
      </c>
      <c r="Q42" s="36">
        <v>38.206645789839946</v>
      </c>
      <c r="R42" s="38">
        <v>47.5</v>
      </c>
      <c r="S42" s="38">
        <v>7.65</v>
      </c>
      <c r="T42" s="37">
        <f>SUMPRODUCT(LTA!J42:AN42,LTA!J$101:AN$101,LTA!J$103:AN$103)</f>
        <v>449.05</v>
      </c>
      <c r="U42" s="37">
        <f>SUMPRODUCT(LTA!J42:AN42,LTA!J$102:AN$102,LTA!J$103:AN$103)</f>
        <v>45.76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14.260263613750681</v>
      </c>
      <c r="AD42">
        <f t="shared" si="1"/>
        <v>1632.5945050012792</v>
      </c>
      <c r="AE42">
        <f>'IDT-1'!B42</f>
        <v>0</v>
      </c>
      <c r="AF42" s="24"/>
      <c r="AG42">
        <f t="shared" si="2"/>
        <v>1632.5945050012792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-25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10.930639999999999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829.05565018150151</v>
      </c>
      <c r="P43" s="36">
        <v>118.2545143334261</v>
      </c>
      <c r="Q43" s="36">
        <v>38.206645789839946</v>
      </c>
      <c r="R43" s="38">
        <v>47.5</v>
      </c>
      <c r="S43" s="38">
        <v>7.65</v>
      </c>
      <c r="T43" s="37">
        <f>SUMPRODUCT(LTA!J43:AN43,LTA!J$101:AN$101,LTA!J$103:AN$103)</f>
        <v>473.62</v>
      </c>
      <c r="U43" s="37">
        <f>SUMPRODUCT(LTA!J43:AN43,LTA!J$102:AN$102,LTA!J$103:AN$103)</f>
        <v>49.76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14.28983323282225</v>
      </c>
      <c r="AD43">
        <f t="shared" si="1"/>
        <v>1686.2969070719457</v>
      </c>
      <c r="AE43">
        <f>'IDT-1'!B43</f>
        <v>0</v>
      </c>
      <c r="AF43" s="24"/>
      <c r="AG43">
        <f t="shared" si="2"/>
        <v>1686.2969070719457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10.930639999999999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829.05565018150151</v>
      </c>
      <c r="P44" s="36">
        <v>118.2545143334261</v>
      </c>
      <c r="Q44" s="36">
        <v>38.206645789839946</v>
      </c>
      <c r="R44" s="38">
        <v>47.5</v>
      </c>
      <c r="S44" s="38">
        <v>7.65</v>
      </c>
      <c r="T44" s="37">
        <f>SUMPRODUCT(LTA!J44:AN44,LTA!J$101:AN$101,LTA!J$103:AN$103)</f>
        <v>497.98</v>
      </c>
      <c r="U44" s="37">
        <f>SUMPRODUCT(LTA!J44:AN44,LTA!J$102:AN$102,LTA!J$103:AN$103)</f>
        <v>49.56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14.492777232822252</v>
      </c>
      <c r="AD44">
        <f t="shared" si="1"/>
        <v>1710.2539630719457</v>
      </c>
      <c r="AE44">
        <f>'IDT-1'!B44</f>
        <v>0</v>
      </c>
      <c r="AF44" s="24"/>
      <c r="AG44">
        <f t="shared" si="2"/>
        <v>1710.2539630719457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10.930639999999999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828.65434028302195</v>
      </c>
      <c r="P45" s="36">
        <v>119.82</v>
      </c>
      <c r="Q45" s="36">
        <v>25.25</v>
      </c>
      <c r="R45" s="38">
        <v>47.5</v>
      </c>
      <c r="S45" s="38">
        <v>7.65</v>
      </c>
      <c r="T45" s="37">
        <f>SUMPRODUCT(LTA!J45:AN45,LTA!J$101:AN$101,LTA!J$103:AN$103)</f>
        <v>519.71</v>
      </c>
      <c r="U45" s="37">
        <f>SUMPRODUCT(LTA!J45:AN45,LTA!J$102:AN$102,LTA!J$103:AN$103)</f>
        <v>61.760000000000005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14.970296484639588</v>
      </c>
      <c r="AD45">
        <f t="shared" si="1"/>
        <v>1766.6239737983824</v>
      </c>
      <c r="AE45">
        <f>'IDT-1'!B45</f>
        <v>0</v>
      </c>
      <c r="AF45" s="24"/>
      <c r="AG45">
        <f t="shared" si="2"/>
        <v>1766.6239737983824</v>
      </c>
      <c r="AI45" s="34">
        <f>PXIL!H45</f>
        <v>0</v>
      </c>
      <c r="AJ45" s="34">
        <f>PXIL!N45</f>
        <v>0</v>
      </c>
      <c r="AK45" s="34">
        <f>RTM_IEX!H45</f>
        <v>34.71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10.930639999999999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828.69277274279898</v>
      </c>
      <c r="P46" s="36">
        <v>118.26</v>
      </c>
      <c r="Q46" s="36">
        <v>25.25</v>
      </c>
      <c r="R46" s="38">
        <v>47.5</v>
      </c>
      <c r="S46" s="38">
        <v>7.65</v>
      </c>
      <c r="T46" s="37">
        <f>SUMPRODUCT(LTA!J46:AN46,LTA!J$101:AN$101,LTA!J$103:AN$103)</f>
        <v>532.12</v>
      </c>
      <c r="U46" s="37">
        <f>SUMPRODUCT(LTA!J46:AN46,LTA!J$102:AN$102,LTA!J$103:AN$103)</f>
        <v>60.760000000000005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15.061507317301714</v>
      </c>
      <c r="AD46">
        <f t="shared" si="1"/>
        <v>1777.3911954254977</v>
      </c>
      <c r="AE46">
        <f>'IDT-1'!B46</f>
        <v>0</v>
      </c>
      <c r="AF46" s="24"/>
      <c r="AG46">
        <f t="shared" si="2"/>
        <v>1777.3911954254977</v>
      </c>
      <c r="AI46" s="34">
        <f>PXIL!H46</f>
        <v>0</v>
      </c>
      <c r="AJ46" s="34">
        <f>PXIL!N46</f>
        <v>0</v>
      </c>
      <c r="AK46" s="34">
        <f>RTM_IEX!H46</f>
        <v>35.68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10.930639999999999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816.10600878820264</v>
      </c>
      <c r="P47" s="36">
        <v>77.144969080133976</v>
      </c>
      <c r="Q47" s="36">
        <v>14.464285714285714</v>
      </c>
      <c r="R47" s="38">
        <v>47.5</v>
      </c>
      <c r="S47" s="38">
        <v>7.65</v>
      </c>
      <c r="T47" s="37">
        <f>SUMPRODUCT(LTA!J47:AN47,LTA!J$101:AN$101,LTA!J$103:AN$103)</f>
        <v>537.53</v>
      </c>
      <c r="U47" s="37">
        <f>SUMPRODUCT(LTA!J47:AN47,LTA!J$102:AN$102,LTA!J$103:AN$103)</f>
        <v>59.260000000000005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14.998108240356231</v>
      </c>
      <c r="AD47">
        <f t="shared" si="1"/>
        <v>1769.9070853422661</v>
      </c>
      <c r="AE47">
        <f>'IDT-1'!B47</f>
        <v>0</v>
      </c>
      <c r="AF47" s="24"/>
      <c r="AG47">
        <f t="shared" si="2"/>
        <v>1769.9070853422661</v>
      </c>
      <c r="AI47" s="34">
        <f>PXIL!H47</f>
        <v>0</v>
      </c>
      <c r="AJ47" s="34">
        <f>PXIL!N47</f>
        <v>0</v>
      </c>
      <c r="AK47" s="34">
        <f>RTM_IEX!H47</f>
        <v>88.71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10.930639999999999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816.10600878820264</v>
      </c>
      <c r="P48" s="36">
        <v>57.86</v>
      </c>
      <c r="Q48" s="36">
        <v>14.464285714285714</v>
      </c>
      <c r="R48" s="38">
        <v>47.5</v>
      </c>
      <c r="S48" s="38">
        <v>7.34</v>
      </c>
      <c r="T48" s="37">
        <f>SUMPRODUCT(LTA!J48:AN48,LTA!J$101:AN$101,LTA!J$103:AN$103)</f>
        <v>538.41000000000008</v>
      </c>
      <c r="U48" s="37">
        <f>SUMPRODUCT(LTA!J48:AN48,LTA!J$102:AN$102,LTA!J$103:AN$103)</f>
        <v>56.75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14.998066500083105</v>
      </c>
      <c r="AD48">
        <f t="shared" si="1"/>
        <v>1769.9021580024055</v>
      </c>
      <c r="AE48">
        <f>'IDT-1'!B48</f>
        <v>0</v>
      </c>
      <c r="AF48" s="24"/>
      <c r="AG48">
        <f t="shared" si="2"/>
        <v>1769.9021580024055</v>
      </c>
      <c r="AI48" s="34">
        <f>PXIL!H48</f>
        <v>0</v>
      </c>
      <c r="AJ48" s="34">
        <f>PXIL!N48</f>
        <v>0</v>
      </c>
      <c r="AK48" s="34">
        <f>RTM_IEX!H48</f>
        <v>109.93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10.930639999999999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816.10600878820264</v>
      </c>
      <c r="P49" s="36">
        <v>71.73</v>
      </c>
      <c r="Q49" s="36">
        <v>14.464285714285714</v>
      </c>
      <c r="R49" s="38">
        <v>47.5</v>
      </c>
      <c r="S49" s="38">
        <v>7.65</v>
      </c>
      <c r="T49" s="37">
        <f>SUMPRODUCT(LTA!J49:AN49,LTA!J$101:AN$101,LTA!J$103:AN$103)</f>
        <v>538.41000000000008</v>
      </c>
      <c r="U49" s="37">
        <f>SUMPRODUCT(LTA!J49:AN49,LTA!J$102:AN$102,LTA!J$103:AN$103)</f>
        <v>49.75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15.268966500083106</v>
      </c>
      <c r="AD49">
        <f t="shared" si="1"/>
        <v>1801.8812580024057</v>
      </c>
      <c r="AE49">
        <f>'IDT-1'!B49</f>
        <v>0</v>
      </c>
      <c r="AF49" s="24"/>
      <c r="AG49">
        <f t="shared" si="2"/>
        <v>1801.8812580024057</v>
      </c>
      <c r="AI49" s="34">
        <f>PXIL!H49</f>
        <v>0</v>
      </c>
      <c r="AJ49" s="34">
        <f>PXIL!N49</f>
        <v>0</v>
      </c>
      <c r="AK49" s="34">
        <f>RTM_IEX!H49</f>
        <v>135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10.930639999999999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818.86758757438452</v>
      </c>
      <c r="P50" s="36">
        <v>81.883977790851588</v>
      </c>
      <c r="Q50" s="36">
        <v>14.464285714285714</v>
      </c>
      <c r="R50" s="38">
        <v>47.5</v>
      </c>
      <c r="S50" s="38">
        <v>7.65</v>
      </c>
      <c r="T50" s="37">
        <f>SUMPRODUCT(LTA!J50:AN50,LTA!J$101:AN$101,LTA!J$103:AN$103)</f>
        <v>538.41000000000008</v>
      </c>
      <c r="U50" s="37">
        <f>SUMPRODUCT(LTA!J50:AN50,LTA!J$102:AN$102,LTA!J$103:AN$103)</f>
        <v>49.85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15.386445175330186</v>
      </c>
      <c r="AD50">
        <f t="shared" si="1"/>
        <v>1815.7493359041919</v>
      </c>
      <c r="AE50">
        <f>'IDT-1'!B50</f>
        <v>0</v>
      </c>
      <c r="AF50" s="24"/>
      <c r="AG50">
        <f t="shared" si="2"/>
        <v>1815.7493359041919</v>
      </c>
      <c r="AI50" s="34">
        <f>PXIL!H50</f>
        <v>0</v>
      </c>
      <c r="AJ50" s="34">
        <f>PXIL!N50</f>
        <v>0</v>
      </c>
      <c r="AK50" s="34">
        <f>RTM_IEX!H50</f>
        <v>135.97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10.930639999999999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822.84957056727956</v>
      </c>
      <c r="P51" s="36">
        <v>111.10000000000001</v>
      </c>
      <c r="Q51" s="36">
        <v>14.464285714285714</v>
      </c>
      <c r="R51" s="38">
        <v>47.5</v>
      </c>
      <c r="S51" s="38">
        <v>7.65</v>
      </c>
      <c r="T51" s="37">
        <f>SUMPRODUCT(LTA!J51:AN51,LTA!J$101:AN$101,LTA!J$103:AN$103)</f>
        <v>540.75</v>
      </c>
      <c r="U51" s="37">
        <f>SUMPRODUCT(LTA!J51:AN51,LTA!J$102:AN$102,LTA!J$103:AN$103)</f>
        <v>49.76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15.003724419027353</v>
      </c>
      <c r="AD51">
        <f t="shared" si="1"/>
        <v>1770.5700618625381</v>
      </c>
      <c r="AE51">
        <f>'IDT-1'!B51</f>
        <v>0</v>
      </c>
      <c r="AF51" s="24"/>
      <c r="AG51">
        <f t="shared" si="2"/>
        <v>1770.5700618625381</v>
      </c>
      <c r="AI51" s="34">
        <f>PXIL!H51</f>
        <v>0</v>
      </c>
      <c r="AJ51" s="34">
        <f>PXIL!N51</f>
        <v>0</v>
      </c>
      <c r="AK51" s="34">
        <f>RTM_IEX!H51</f>
        <v>54.96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10.930639999999999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822.84957056727956</v>
      </c>
      <c r="P52" s="36">
        <v>118.26</v>
      </c>
      <c r="Q52" s="36">
        <v>14.464285714285714</v>
      </c>
      <c r="R52" s="38">
        <v>47.5</v>
      </c>
      <c r="S52" s="38">
        <v>7.65</v>
      </c>
      <c r="T52" s="37">
        <f>SUMPRODUCT(LTA!J52:AN52,LTA!J$101:AN$101,LTA!J$103:AN$103)</f>
        <v>540.75</v>
      </c>
      <c r="U52" s="37">
        <f>SUMPRODUCT(LTA!J52:AN52,LTA!J$102:AN$102,LTA!J$103:AN$103)</f>
        <v>49.269999999999996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14.994988419027354</v>
      </c>
      <c r="AD52">
        <f t="shared" si="1"/>
        <v>1769.5387978625381</v>
      </c>
      <c r="AE52">
        <f>'IDT-1'!B52</f>
        <v>0</v>
      </c>
      <c r="AF52" s="24"/>
      <c r="AG52">
        <f t="shared" si="2"/>
        <v>1769.5387978625381</v>
      </c>
      <c r="AI52" s="34">
        <f>PXIL!H52</f>
        <v>0</v>
      </c>
      <c r="AJ52" s="34">
        <f>PXIL!N52</f>
        <v>0</v>
      </c>
      <c r="AK52" s="34">
        <f>RTM_IEX!H52</f>
        <v>47.25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10.930639999999999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822.84957056727956</v>
      </c>
      <c r="P53" s="36">
        <v>121.24618413669982</v>
      </c>
      <c r="Q53" s="36">
        <v>14.16</v>
      </c>
      <c r="R53" s="38">
        <v>47.5</v>
      </c>
      <c r="S53" s="38">
        <v>7.65</v>
      </c>
      <c r="T53" s="37">
        <f>SUMPRODUCT(LTA!J53:AN53,LTA!J$101:AN$101,LTA!J$103:AN$103)</f>
        <v>544.91999999999996</v>
      </c>
      <c r="U53" s="37">
        <f>SUMPRODUCT(LTA!J53:AN53,LTA!J$102:AN$102,LTA!J$103:AN$103)</f>
        <v>48.67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14.80449236577563</v>
      </c>
      <c r="AD53">
        <f t="shared" si="1"/>
        <v>1747.0511923382041</v>
      </c>
      <c r="AE53">
        <f>'IDT-1'!B53</f>
        <v>0</v>
      </c>
      <c r="AF53" s="24"/>
      <c r="AG53">
        <f t="shared" si="2"/>
        <v>1747.0511923382041</v>
      </c>
      <c r="AI53" s="34">
        <f>PXIL!H53</f>
        <v>0</v>
      </c>
      <c r="AJ53" s="34">
        <f>PXIL!N53</f>
        <v>0</v>
      </c>
      <c r="AK53" s="34">
        <f>RTM_IEX!H53</f>
        <v>18.32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10.930639999999999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822.84957056727956</v>
      </c>
      <c r="P54" s="36">
        <v>118.25312281926028</v>
      </c>
      <c r="Q54" s="36">
        <v>14.16</v>
      </c>
      <c r="R54" s="38">
        <v>47.5</v>
      </c>
      <c r="S54" s="38">
        <v>7.65</v>
      </c>
      <c r="T54" s="37">
        <f>SUMPRODUCT(LTA!J54:AN54,LTA!J$101:AN$101,LTA!J$103:AN$103)</f>
        <v>544.8599999999999</v>
      </c>
      <c r="U54" s="37">
        <f>SUMPRODUCT(LTA!J54:AN54,LTA!J$102:AN$102,LTA!J$103:AN$103)</f>
        <v>48.67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14.714082650709139</v>
      </c>
      <c r="AD54">
        <f t="shared" si="1"/>
        <v>1736.3785407358309</v>
      </c>
      <c r="AE54">
        <f>'IDT-1'!B54</f>
        <v>0</v>
      </c>
      <c r="AF54" s="24"/>
      <c r="AG54">
        <f t="shared" si="2"/>
        <v>1736.3785407358309</v>
      </c>
      <c r="AI54" s="34">
        <f>PXIL!H54</f>
        <v>0</v>
      </c>
      <c r="AJ54" s="34">
        <f>PXIL!N54</f>
        <v>0</v>
      </c>
      <c r="AK54" s="34">
        <f>RTM_IEX!H54</f>
        <v>10.61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10.930639999999999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822.85073003367734</v>
      </c>
      <c r="P55" s="36">
        <v>118.25312281926028</v>
      </c>
      <c r="Q55" s="36">
        <v>14.16</v>
      </c>
      <c r="R55" s="38">
        <v>47.5</v>
      </c>
      <c r="S55" s="38">
        <v>7.65</v>
      </c>
      <c r="T55" s="37">
        <f>SUMPRODUCT(LTA!J55:AN55,LTA!J$101:AN$101,LTA!J$103:AN$103)</f>
        <v>541.07999999999993</v>
      </c>
      <c r="U55" s="37">
        <f>SUMPRODUCT(LTA!J55:AN55,LTA!J$102:AN$102,LTA!J$103:AN$103)</f>
        <v>57.66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14.972854068322885</v>
      </c>
      <c r="AD55">
        <f t="shared" si="1"/>
        <v>1694.620928784615</v>
      </c>
      <c r="AE55">
        <f>'IDT-1'!B55</f>
        <v>0</v>
      </c>
      <c r="AF55" s="24"/>
      <c r="AG55">
        <f t="shared" si="2"/>
        <v>1694.620928784615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10.930639999999999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822.85073003367734</v>
      </c>
      <c r="P56" s="36">
        <v>118.25312281926028</v>
      </c>
      <c r="Q56" s="36">
        <v>14.16</v>
      </c>
      <c r="R56" s="38">
        <v>47.5</v>
      </c>
      <c r="S56" s="38">
        <v>7.65</v>
      </c>
      <c r="T56" s="37">
        <f>SUMPRODUCT(LTA!J56:AN56,LTA!J$101:AN$101,LTA!J$103:AN$103)</f>
        <v>536.54</v>
      </c>
      <c r="U56" s="37">
        <f>SUMPRODUCT(LTA!J56:AN56,LTA!J$102:AN$102,LTA!J$103:AN$103)</f>
        <v>57.260000000000005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14.829704175624215</v>
      </c>
      <c r="AD56">
        <f t="shared" si="1"/>
        <v>1701.8240786773135</v>
      </c>
      <c r="AE56">
        <f>'IDT-1'!B56</f>
        <v>0</v>
      </c>
      <c r="AF56" s="24"/>
      <c r="AG56">
        <f t="shared" si="2"/>
        <v>1701.8240786773135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-24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10.930639999999999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838.76868928348858</v>
      </c>
      <c r="P57" s="36">
        <v>118.25999999999999</v>
      </c>
      <c r="Q57" s="36">
        <v>38.206645789839946</v>
      </c>
      <c r="R57" s="38">
        <v>47.5</v>
      </c>
      <c r="S57" s="38">
        <v>7.65</v>
      </c>
      <c r="T57" s="37">
        <f>SUMPRODUCT(LTA!J57:AN57,LTA!J$101:AN$101,LTA!J$103:AN$103)</f>
        <v>536.54999999999995</v>
      </c>
      <c r="U57" s="37">
        <f>SUMPRODUCT(LTA!J57:AN57,LTA!J$102:AN$102,LTA!J$103:AN$103)</f>
        <v>58.18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15.1732766262755</v>
      </c>
      <c r="AD57">
        <f t="shared" si="1"/>
        <v>1742.3819884470531</v>
      </c>
      <c r="AE57">
        <f>'IDT-1'!B57</f>
        <v>0</v>
      </c>
      <c r="AF57" s="24"/>
      <c r="AG57">
        <f t="shared" si="2"/>
        <v>1742.3819884470531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10.930639999999999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839.19821768154463</v>
      </c>
      <c r="P58" s="36">
        <v>118.25999999999999</v>
      </c>
      <c r="Q58" s="36">
        <v>38.206645789839946</v>
      </c>
      <c r="R58" s="38">
        <v>47.5</v>
      </c>
      <c r="S58" s="38">
        <v>7.65</v>
      </c>
      <c r="T58" s="37">
        <f>SUMPRODUCT(LTA!J58:AN58,LTA!J$101:AN$101,LTA!J$103:AN$103)</f>
        <v>536.34999999999991</v>
      </c>
      <c r="U58" s="37">
        <f>SUMPRODUCT(LTA!J58:AN58,LTA!J$102:AN$102,LTA!J$103:AN$103)</f>
        <v>57.58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15.009212668046278</v>
      </c>
      <c r="AD58">
        <f t="shared" si="1"/>
        <v>1761.1755808033381</v>
      </c>
      <c r="AE58">
        <f>'IDT-1'!B58</f>
        <v>0</v>
      </c>
      <c r="AF58" s="24"/>
      <c r="AG58">
        <f t="shared" si="2"/>
        <v>1761.1755808033381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10.930639999999999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839.20327476382431</v>
      </c>
      <c r="P59" s="36">
        <v>118.25999999999999</v>
      </c>
      <c r="Q59" s="36">
        <v>38.206645789839946</v>
      </c>
      <c r="R59" s="38">
        <v>47.5</v>
      </c>
      <c r="S59" s="38">
        <v>7.65</v>
      </c>
      <c r="T59" s="37">
        <f>SUMPRODUCT(LTA!J59:AN59,LTA!J$101:AN$101,LTA!J$103:AN$103)</f>
        <v>530.88</v>
      </c>
      <c r="U59" s="37">
        <f>SUMPRODUCT(LTA!J59:AN59,LTA!J$102:AN$102,LTA!J$103:AN$103)</f>
        <v>57.58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15.108103358912983</v>
      </c>
      <c r="AD59">
        <f t="shared" si="1"/>
        <v>1782.8917471947514</v>
      </c>
      <c r="AE59">
        <f>'IDT-1'!B59</f>
        <v>0</v>
      </c>
      <c r="AF59" s="24"/>
      <c r="AG59">
        <f t="shared" si="2"/>
        <v>1782.8917471947514</v>
      </c>
      <c r="AI59" s="34">
        <f>PXIL!H59</f>
        <v>0</v>
      </c>
      <c r="AJ59" s="34">
        <f>PXIL!N59</f>
        <v>0</v>
      </c>
      <c r="AK59" s="34">
        <f>RTM_IEX!H59</f>
        <v>22.18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10.930639999999999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841.09596174842352</v>
      </c>
      <c r="P60" s="36">
        <v>118.25480951544944</v>
      </c>
      <c r="Q60" s="36">
        <v>38.206645789839946</v>
      </c>
      <c r="R60" s="38">
        <v>47.5</v>
      </c>
      <c r="S60" s="38">
        <v>7.65</v>
      </c>
      <c r="T60" s="37">
        <f>SUMPRODUCT(LTA!J60:AN60,LTA!J$101:AN$101,LTA!J$103:AN$103)</f>
        <v>530.39</v>
      </c>
      <c r="U60" s="37">
        <f>SUMPRODUCT(LTA!J60:AN60,LTA!J$102:AN$102,LTA!J$103:AN$103)</f>
        <v>56.78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15.356218329513391</v>
      </c>
      <c r="AD60">
        <f t="shared" si="1"/>
        <v>1812.1811287241992</v>
      </c>
      <c r="AE60">
        <f>'IDT-1'!B60</f>
        <v>0</v>
      </c>
      <c r="AF60" s="24"/>
      <c r="AG60">
        <f t="shared" si="2"/>
        <v>1812.1811287241992</v>
      </c>
      <c r="AI60" s="34">
        <f>PXIL!H60</f>
        <v>0</v>
      </c>
      <c r="AJ60" s="34">
        <f>PXIL!N60</f>
        <v>0</v>
      </c>
      <c r="AK60" s="34">
        <f>RTM_IEX!H60</f>
        <v>51.12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10.930639999999999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832.23797306675044</v>
      </c>
      <c r="P61" s="36">
        <v>118.25480951544944</v>
      </c>
      <c r="Q61" s="36">
        <v>38.206645789839946</v>
      </c>
      <c r="R61" s="38">
        <v>47.5</v>
      </c>
      <c r="S61" s="38">
        <v>7.65</v>
      </c>
      <c r="T61" s="37">
        <f>SUMPRODUCT(LTA!J61:AN61,LTA!J$101:AN$101,LTA!J$103:AN$103)</f>
        <v>513.78</v>
      </c>
      <c r="U61" s="37">
        <f>SUMPRODUCT(LTA!J61:AN61,LTA!J$102:AN$102,LTA!J$103:AN$103)</f>
        <v>56.38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15.511467224587339</v>
      </c>
      <c r="AD61">
        <f t="shared" si="1"/>
        <v>1830.5078911474529</v>
      </c>
      <c r="AE61">
        <f>'IDT-1'!B61</f>
        <v>0</v>
      </c>
      <c r="AF61" s="24"/>
      <c r="AG61">
        <f t="shared" si="2"/>
        <v>1830.5078911474529</v>
      </c>
      <c r="AI61" s="34">
        <f>PXIL!H61</f>
        <v>0</v>
      </c>
      <c r="AJ61" s="34">
        <f>PXIL!N61</f>
        <v>0</v>
      </c>
      <c r="AK61" s="34">
        <f>RTM_IEX!H61</f>
        <v>95.47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10.930639999999999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832.18372148207766</v>
      </c>
      <c r="P62" s="36">
        <v>118.25480951544944</v>
      </c>
      <c r="Q62" s="36">
        <v>38.206645789839946</v>
      </c>
      <c r="R62" s="38">
        <v>47.5</v>
      </c>
      <c r="S62" s="38">
        <v>7.65</v>
      </c>
      <c r="T62" s="37">
        <f>SUMPRODUCT(LTA!J62:AN62,LTA!J$101:AN$101,LTA!J$103:AN$103)</f>
        <v>505.73</v>
      </c>
      <c r="U62" s="37">
        <f>SUMPRODUCT(LTA!J62:AN62,LTA!J$102:AN$102,LTA!J$103:AN$103)</f>
        <v>57.08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15.910935511276087</v>
      </c>
      <c r="AD62">
        <f t="shared" si="1"/>
        <v>1877.6641712760911</v>
      </c>
      <c r="AE62">
        <f>'IDT-1'!B62</f>
        <v>0</v>
      </c>
      <c r="AF62" s="24"/>
      <c r="AG62">
        <f t="shared" si="2"/>
        <v>1877.6641712760911</v>
      </c>
      <c r="AI62" s="34">
        <f>PXIL!H62</f>
        <v>0</v>
      </c>
      <c r="AJ62" s="34">
        <f>PXIL!N62</f>
        <v>0</v>
      </c>
      <c r="AK62" s="34">
        <f>RTM_IEX!H62</f>
        <v>150.43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10.930639999999999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856.20546239767282</v>
      </c>
      <c r="P63" s="36">
        <v>118.25480951544944</v>
      </c>
      <c r="Q63" s="36">
        <v>38.209999999999994</v>
      </c>
      <c r="R63" s="38">
        <v>47.5</v>
      </c>
      <c r="S63" s="38">
        <v>7.65</v>
      </c>
      <c r="T63" s="37">
        <f>SUMPRODUCT(LTA!J63:AN63,LTA!J$101:AN$101,LTA!J$103:AN$103)</f>
        <v>493.21999999999997</v>
      </c>
      <c r="U63" s="37">
        <f>SUMPRODUCT(LTA!J63:AN63,LTA!J$102:AN$102,LTA!J$103:AN$103)</f>
        <v>57.78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16.021690310332431</v>
      </c>
      <c r="AD63">
        <f t="shared" si="1"/>
        <v>1890.7385116027904</v>
      </c>
      <c r="AE63">
        <f>'IDT-1'!B63</f>
        <v>0</v>
      </c>
      <c r="AF63" s="24"/>
      <c r="AG63">
        <f t="shared" si="2"/>
        <v>1890.7385116027904</v>
      </c>
      <c r="AI63" s="34">
        <f>PXIL!H63</f>
        <v>0</v>
      </c>
      <c r="AJ63" s="34">
        <f>PXIL!N63</f>
        <v>0</v>
      </c>
      <c r="AK63" s="34">
        <f>RTM_IEX!H63</f>
        <v>151.4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10.930639999999999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883.20577892897495</v>
      </c>
      <c r="P64" s="36">
        <v>118.25480951544944</v>
      </c>
      <c r="Q64" s="36">
        <v>38.209999999999994</v>
      </c>
      <c r="R64" s="38">
        <v>47.5</v>
      </c>
      <c r="S64" s="38">
        <v>7.65</v>
      </c>
      <c r="T64" s="37">
        <f>SUMPRODUCT(LTA!J64:AN64,LTA!J$101:AN$101,LTA!J$103:AN$103)</f>
        <v>464.58</v>
      </c>
      <c r="U64" s="37">
        <f>SUMPRODUCT(LTA!J64:AN64,LTA!J$102:AN$102,LTA!J$103:AN$103)</f>
        <v>62.980000000000004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16.084020969195368</v>
      </c>
      <c r="AD64">
        <f t="shared" si="1"/>
        <v>1898.0964974752292</v>
      </c>
      <c r="AE64">
        <f>'IDT-1'!B64</f>
        <v>0</v>
      </c>
      <c r="AF64" s="24"/>
      <c r="AG64">
        <f t="shared" si="2"/>
        <v>1898.0964974752292</v>
      </c>
      <c r="AI64" s="34">
        <f>PXIL!H64</f>
        <v>0</v>
      </c>
      <c r="AJ64" s="34">
        <f>PXIL!N64</f>
        <v>0</v>
      </c>
      <c r="AK64" s="34">
        <f>RTM_IEX!H64</f>
        <v>155.26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10.930639999999999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906.32166737925218</v>
      </c>
      <c r="P65" s="36">
        <v>118.25502670423482</v>
      </c>
      <c r="Q65" s="36">
        <v>38.409999999999997</v>
      </c>
      <c r="R65" s="38">
        <v>47.5</v>
      </c>
      <c r="S65" s="38">
        <v>7.65</v>
      </c>
      <c r="T65" s="37">
        <f>SUMPRODUCT(LTA!J65:AN65,LTA!J$101:AN$101,LTA!J$103:AN$103)</f>
        <v>442.65000000000003</v>
      </c>
      <c r="U65" s="37">
        <f>SUMPRODUCT(LTA!J65:AN65,LTA!J$102:AN$102,LTA!J$103:AN$103)</f>
        <v>71.19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15.816196256563495</v>
      </c>
      <c r="AD65">
        <f t="shared" si="1"/>
        <v>1866.4804278269239</v>
      </c>
      <c r="AE65">
        <f>'IDT-1'!B65</f>
        <v>0</v>
      </c>
      <c r="AF65" s="24"/>
      <c r="AG65">
        <f t="shared" si="2"/>
        <v>1866.4804278269239</v>
      </c>
      <c r="AI65" s="34">
        <f>PXIL!H65</f>
        <v>0</v>
      </c>
      <c r="AJ65" s="34">
        <f>PXIL!N65</f>
        <v>0</v>
      </c>
      <c r="AK65" s="34">
        <f>RTM_IEX!H65</f>
        <v>113.78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10.930639999999999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937.37345564597001</v>
      </c>
      <c r="P66" s="36">
        <v>118.25510594272473</v>
      </c>
      <c r="Q66" s="36">
        <v>38.409999999999997</v>
      </c>
      <c r="R66" s="38">
        <v>47.5</v>
      </c>
      <c r="S66" s="38">
        <v>7.65</v>
      </c>
      <c r="T66" s="37">
        <f>SUMPRODUCT(LTA!J66:AN66,LTA!J$101:AN$101,LTA!J$103:AN$103)</f>
        <v>405.87</v>
      </c>
      <c r="U66" s="37">
        <f>SUMPRODUCT(LTA!J66:AN66,LTA!J$102:AN$102,LTA!J$103:AN$103)</f>
        <v>78.490000000000009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15.82133594360724</v>
      </c>
      <c r="AD66">
        <f t="shared" si="1"/>
        <v>1867.0871556450875</v>
      </c>
      <c r="AE66">
        <f>'IDT-1'!B66</f>
        <v>0</v>
      </c>
      <c r="AF66" s="24"/>
      <c r="AG66">
        <f t="shared" si="2"/>
        <v>1867.0871556450875</v>
      </c>
      <c r="AI66" s="34">
        <f>PXIL!H66</f>
        <v>0</v>
      </c>
      <c r="AJ66" s="34">
        <f>PXIL!N66</f>
        <v>0</v>
      </c>
      <c r="AK66" s="34">
        <f>RTM_IEX!H66</f>
        <v>112.82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10.930639999999999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971.8782451192468</v>
      </c>
      <c r="P67" s="36">
        <v>118.25548315636698</v>
      </c>
      <c r="Q67" s="36">
        <v>38.210000000000008</v>
      </c>
      <c r="R67" s="38">
        <v>47.5</v>
      </c>
      <c r="S67" s="38">
        <v>7.65</v>
      </c>
      <c r="T67" s="37">
        <f>SUMPRODUCT(LTA!J67:AN67,LTA!J$101:AN$101,LTA!J$103:AN$103)</f>
        <v>387.77</v>
      </c>
      <c r="U67" s="37">
        <f>SUMPRODUCT(LTA!J67:AN67,LTA!J$102:AN$102,LTA!J$103:AN$103)</f>
        <v>113.28999999999999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16.004331343777359</v>
      </c>
      <c r="AD67">
        <f t="shared" si="1"/>
        <v>1888.6893269318366</v>
      </c>
      <c r="AE67">
        <f>'IDT-1'!B67</f>
        <v>0</v>
      </c>
      <c r="AF67" s="24"/>
      <c r="AG67">
        <f t="shared" si="2"/>
        <v>1888.6893269318366</v>
      </c>
      <c r="AI67" s="34">
        <f>PXIL!H67</f>
        <v>0</v>
      </c>
      <c r="AJ67" s="34">
        <f>PXIL!N67</f>
        <v>0</v>
      </c>
      <c r="AK67" s="34">
        <f>RTM_IEX!H67</f>
        <v>83.89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10.930639999999999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1006.5939469204319</v>
      </c>
      <c r="P68" s="36">
        <v>118.25548315636698</v>
      </c>
      <c r="Q68" s="36">
        <v>38.210000000000008</v>
      </c>
      <c r="R68" s="38">
        <v>47.5</v>
      </c>
      <c r="S68" s="38">
        <v>7.65</v>
      </c>
      <c r="T68" s="37">
        <f>SUMPRODUCT(LTA!J68:AN68,LTA!J$101:AN$101,LTA!J$103:AN$103)</f>
        <v>350.64</v>
      </c>
      <c r="U68" s="37">
        <f>SUMPRODUCT(LTA!J68:AN68,LTA!J$102:AN$102,LTA!J$103:AN$103)</f>
        <v>115.59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15.94667123890731</v>
      </c>
      <c r="AD68">
        <f t="shared" ref="AD68:AD98" si="4">SUM(B68:AB68,AI68:AV68)-AC68</f>
        <v>1881.8826888378917</v>
      </c>
      <c r="AE68">
        <f>'IDT-1'!B68</f>
        <v>0</v>
      </c>
      <c r="AF68" s="24"/>
      <c r="AG68">
        <f t="shared" ref="AG68:AG98" si="5">SUM(AD68:AF68)</f>
        <v>1881.8826888378917</v>
      </c>
      <c r="AI68" s="34">
        <f>PXIL!H68</f>
        <v>0</v>
      </c>
      <c r="AJ68" s="34">
        <f>PXIL!N68</f>
        <v>0</v>
      </c>
      <c r="AK68" s="34">
        <f>RTM_IEX!H68</f>
        <v>77.14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10.930639999999999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1035.6859055452539</v>
      </c>
      <c r="P69" s="36">
        <v>118.25548315636698</v>
      </c>
      <c r="Q69" s="36">
        <v>38.210000000000008</v>
      </c>
      <c r="R69" s="38">
        <v>47.5</v>
      </c>
      <c r="S69" s="38">
        <v>7.65</v>
      </c>
      <c r="T69" s="37">
        <f>SUMPRODUCT(LTA!J69:AN69,LTA!J$101:AN$101,LTA!J$103:AN$103)</f>
        <v>298.34000000000003</v>
      </c>
      <c r="U69" s="37">
        <f>SUMPRODUCT(LTA!J69:AN69,LTA!J$102:AN$102,LTA!J$103:AN$103)</f>
        <v>118.49000000000001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15.403543691355818</v>
      </c>
      <c r="AD69">
        <f t="shared" si="4"/>
        <v>1817.7677750102655</v>
      </c>
      <c r="AE69">
        <f>'IDT-1'!B69</f>
        <v>29</v>
      </c>
      <c r="AF69" s="24"/>
      <c r="AG69">
        <f t="shared" si="5"/>
        <v>1846.7677750102655</v>
      </c>
      <c r="AI69" s="34">
        <f>PXIL!H69</f>
        <v>0</v>
      </c>
      <c r="AJ69" s="34">
        <f>PXIL!N69</f>
        <v>0</v>
      </c>
      <c r="AK69" s="34">
        <f>RTM_IEX!H69</f>
        <v>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5.79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10.930639999999999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1026.0434603082167</v>
      </c>
      <c r="P70" s="36">
        <v>118.25548315636698</v>
      </c>
      <c r="Q70" s="36">
        <v>38.210000000000008</v>
      </c>
      <c r="R70" s="38">
        <v>47.5</v>
      </c>
      <c r="S70" s="38">
        <v>7.65</v>
      </c>
      <c r="T70" s="37">
        <f>SUMPRODUCT(LTA!J70:AN70,LTA!J$101:AN$101,LTA!J$103:AN$103)</f>
        <v>260.60000000000002</v>
      </c>
      <c r="U70" s="37">
        <f>SUMPRODUCT(LTA!J70:AN70,LTA!J$102:AN$102,LTA!J$103:AN$103)</f>
        <v>120.58999999999999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57.86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15.501131151364703</v>
      </c>
      <c r="AD70">
        <f t="shared" si="4"/>
        <v>1829.287742313219</v>
      </c>
      <c r="AE70">
        <f>'IDT-1'!B70</f>
        <v>11</v>
      </c>
      <c r="AF70" s="24"/>
      <c r="AG70">
        <f t="shared" si="5"/>
        <v>1840.287742313219</v>
      </c>
      <c r="AI70" s="34">
        <f>PXIL!H70</f>
        <v>0</v>
      </c>
      <c r="AJ70" s="34">
        <f>PXIL!N70</f>
        <v>0</v>
      </c>
      <c r="AK70" s="34">
        <f>RTM_IEX!H70</f>
        <v>31.83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10.930639999999999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1066.8098578474962</v>
      </c>
      <c r="P71" s="36">
        <v>118.25548315636698</v>
      </c>
      <c r="Q71" s="36">
        <v>38.210000000000008</v>
      </c>
      <c r="R71" s="38">
        <v>44.27</v>
      </c>
      <c r="S71" s="38">
        <v>7.65</v>
      </c>
      <c r="T71" s="37">
        <f>SUMPRODUCT(LTA!J71:AN71,LTA!J$101:AN$101,LTA!J$103:AN$103)</f>
        <v>224.19</v>
      </c>
      <c r="U71" s="37">
        <f>SUMPRODUCT(LTA!J71:AN71,LTA!J$102:AN$102,LTA!J$103:AN$103)</f>
        <v>126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117.64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16.044951622441328</v>
      </c>
      <c r="AD71">
        <f t="shared" si="4"/>
        <v>1833.2303193814221</v>
      </c>
      <c r="AE71">
        <f>'IDT-1'!B71</f>
        <v>0</v>
      </c>
      <c r="AF71" s="24"/>
      <c r="AG71">
        <f t="shared" si="5"/>
        <v>1833.2303193814221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10.930639999999999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1087.1162037450952</v>
      </c>
      <c r="P72" s="36">
        <v>118.25548315636698</v>
      </c>
      <c r="Q72" s="36">
        <v>38.210000000000008</v>
      </c>
      <c r="R72" s="38">
        <v>32.230000000000004</v>
      </c>
      <c r="S72" s="38">
        <v>7.65</v>
      </c>
      <c r="T72" s="37">
        <f>SUMPRODUCT(LTA!J72:AN72,LTA!J$101:AN$101,LTA!J$103:AN$103)</f>
        <v>193.06</v>
      </c>
      <c r="U72" s="37">
        <f>SUMPRODUCT(LTA!J72:AN72,LTA!J$102:AN$102,LTA!J$103:AN$103)</f>
        <v>127.3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136.93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16.000439454806489</v>
      </c>
      <c r="AD72">
        <f t="shared" si="4"/>
        <v>1834.0011774466559</v>
      </c>
      <c r="AE72">
        <f>'IDT-1'!B72</f>
        <v>0</v>
      </c>
      <c r="AF72" s="24"/>
      <c r="AG72">
        <f t="shared" si="5"/>
        <v>1834.0011774466559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10.930639999999999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1090.2457096854369</v>
      </c>
      <c r="P73" s="36">
        <v>118.25548315636698</v>
      </c>
      <c r="Q73" s="36">
        <v>38.210000000000008</v>
      </c>
      <c r="R73" s="38">
        <v>17.5</v>
      </c>
      <c r="S73" s="38">
        <v>7.65</v>
      </c>
      <c r="T73" s="37">
        <f>SUMPRODUCT(LTA!J73:AN73,LTA!J$101:AN$101,LTA!J$103:AN$103)</f>
        <v>144.63999999999999</v>
      </c>
      <c r="U73" s="37">
        <f>SUMPRODUCT(LTA!J73:AN73,LTA!J$102:AN$102,LTA!J$103:AN$103)</f>
        <v>121.11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146.57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15.635372355128915</v>
      </c>
      <c r="AD73">
        <f t="shared" si="4"/>
        <v>1764.7957504866749</v>
      </c>
      <c r="AE73">
        <f>'IDT-1'!B73</f>
        <v>0</v>
      </c>
      <c r="AF73" s="24"/>
      <c r="AG73">
        <f t="shared" si="5"/>
        <v>1764.7957504866749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10.930639999999999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1121.9409381011765</v>
      </c>
      <c r="P74" s="36">
        <v>118.25548315636698</v>
      </c>
      <c r="Q74" s="36">
        <v>38.210000000000008</v>
      </c>
      <c r="R74" s="38">
        <v>8.19</v>
      </c>
      <c r="S74" s="38">
        <v>7.65</v>
      </c>
      <c r="T74" s="37">
        <f>SUMPRODUCT(LTA!J74:AN74,LTA!J$101:AN$101,LTA!J$103:AN$103)</f>
        <v>118.77</v>
      </c>
      <c r="U74" s="37">
        <f>SUMPRODUCT(LTA!J74:AN74,LTA!J$102:AN$102,LTA!J$103:AN$103)</f>
        <v>120.71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142.72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15.663583008794911</v>
      </c>
      <c r="AD74">
        <f t="shared" si="4"/>
        <v>1746.0327682487489</v>
      </c>
      <c r="AE74">
        <f>'IDT-1'!B74</f>
        <v>0</v>
      </c>
      <c r="AF74" s="24"/>
      <c r="AG74">
        <f t="shared" si="5"/>
        <v>1746.0327682487489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10.930639999999999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1136.3544663290643</v>
      </c>
      <c r="P75" s="36">
        <v>118.25548315636698</v>
      </c>
      <c r="Q75" s="36">
        <v>38.210000000000008</v>
      </c>
      <c r="R75" s="38">
        <v>0</v>
      </c>
      <c r="S75" s="38">
        <v>7.65</v>
      </c>
      <c r="T75" s="37">
        <f>SUMPRODUCT(LTA!J75:AN75,LTA!J$101:AN$101,LTA!J$103:AN$103)</f>
        <v>99.81</v>
      </c>
      <c r="U75" s="37">
        <f>SUMPRODUCT(LTA!J75:AN75,LTA!J$102:AN$102,LTA!J$103:AN$103)</f>
        <v>118.71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144.65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15.360116596695777</v>
      </c>
      <c r="AD75">
        <f t="shared" si="4"/>
        <v>1756.6543528887355</v>
      </c>
      <c r="AE75">
        <f>'IDT-1'!B75</f>
        <v>0</v>
      </c>
      <c r="AF75" s="24"/>
      <c r="AG75">
        <f t="shared" si="5"/>
        <v>1756.6543528887355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10.930639999999999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1190.7132715112139</v>
      </c>
      <c r="P76" s="36">
        <v>118.25548315636698</v>
      </c>
      <c r="Q76" s="36">
        <v>38.210000000000008</v>
      </c>
      <c r="R76" s="38">
        <v>0</v>
      </c>
      <c r="S76" s="38">
        <v>7.65</v>
      </c>
      <c r="T76" s="37">
        <f>SUMPRODUCT(LTA!J76:AN76,LTA!J$101:AN$101,LTA!J$103:AN$103)</f>
        <v>83.61</v>
      </c>
      <c r="U76" s="37">
        <f>SUMPRODUCT(LTA!J76:AN76,LTA!J$102:AN$102,LTA!J$103:AN$103)</f>
        <v>118.01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83.89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15.054261509802274</v>
      </c>
      <c r="AD76">
        <f t="shared" si="4"/>
        <v>1746.6590131577786</v>
      </c>
      <c r="AE76">
        <f>'IDT-1'!B76</f>
        <v>0</v>
      </c>
      <c r="AF76" s="24"/>
      <c r="AG76">
        <f t="shared" si="5"/>
        <v>1746.6590131577786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10.930639999999999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83.996050404363373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1224.1870295042338</v>
      </c>
      <c r="P77" s="36">
        <v>118.25548315636698</v>
      </c>
      <c r="Q77" s="36">
        <v>38.210000000000008</v>
      </c>
      <c r="R77" s="38">
        <v>0</v>
      </c>
      <c r="S77" s="38">
        <v>7.65</v>
      </c>
      <c r="T77" s="37">
        <f>SUMPRODUCT(LTA!J77:AN77,LTA!J$101:AN$101,LTA!J$103:AN$103)</f>
        <v>69.789999999999992</v>
      </c>
      <c r="U77" s="37">
        <f>SUMPRODUCT(LTA!J77:AN77,LTA!J$102:AN$102,LTA!J$103:AN$103)</f>
        <v>115.00999999999999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87.75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15.099476534466959</v>
      </c>
      <c r="AD77">
        <f t="shared" si="4"/>
        <v>1782.1236065304972</v>
      </c>
      <c r="AE77">
        <f>'IDT-1'!B77</f>
        <v>1</v>
      </c>
      <c r="AF77" s="24"/>
      <c r="AG77">
        <f t="shared" si="5"/>
        <v>1783.1236065304972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10.930639999999999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1177.007149857164</v>
      </c>
      <c r="P78" s="36">
        <v>118.25548315636698</v>
      </c>
      <c r="Q78" s="36">
        <v>38.210000000000008</v>
      </c>
      <c r="R78" s="38">
        <v>0</v>
      </c>
      <c r="S78" s="38">
        <v>7.65</v>
      </c>
      <c r="T78" s="37">
        <f>SUMPRODUCT(LTA!J78:AN78,LTA!J$101:AN$101,LTA!J$103:AN$103)</f>
        <v>60.6</v>
      </c>
      <c r="U78" s="37">
        <f>SUMPRODUCT(LTA!J78:AN78,LTA!J$102:AN$102,LTA!J$103:AN$103)</f>
        <v>116.19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47.25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14.757462722034919</v>
      </c>
      <c r="AD78">
        <f t="shared" si="4"/>
        <v>1741.7496902914961</v>
      </c>
      <c r="AE78">
        <f>'IDT-1'!B78</f>
        <v>55.026000000000003</v>
      </c>
      <c r="AF78" s="24"/>
      <c r="AG78">
        <f t="shared" si="5"/>
        <v>1796.7756902914962</v>
      </c>
      <c r="AI78" s="34">
        <f>PXIL!H78</f>
        <v>0</v>
      </c>
      <c r="AJ78" s="34">
        <f>PXIL!N78</f>
        <v>0</v>
      </c>
      <c r="AK78" s="34">
        <f>RTM_IEX!H78</f>
        <v>54.97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10.930639999999999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1213.9408215348831</v>
      </c>
      <c r="P79" s="36">
        <v>118.25548315636698</v>
      </c>
      <c r="Q79" s="36">
        <v>38.210000000000008</v>
      </c>
      <c r="R79" s="38">
        <v>0</v>
      </c>
      <c r="S79" s="38">
        <v>7.65</v>
      </c>
      <c r="T79" s="37">
        <f>SUMPRODUCT(LTA!J79:AN79,LTA!J$101:AN$101,LTA!J$103:AN$103)</f>
        <v>63.18</v>
      </c>
      <c r="U79" s="37">
        <f>SUMPRODUCT(LTA!J79:AN79,LTA!J$102:AN$102,LTA!J$103:AN$103)</f>
        <v>118.69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49.18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14.775722614551322</v>
      </c>
      <c r="AD79">
        <f t="shared" si="4"/>
        <v>1717.7951020766991</v>
      </c>
      <c r="AE79">
        <f>'IDT-1'!B79</f>
        <v>62.83</v>
      </c>
      <c r="AF79" s="24"/>
      <c r="AG79">
        <f t="shared" si="5"/>
        <v>1780.625102076699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10.930639999999999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1238.3615031169991</v>
      </c>
      <c r="P80" s="36">
        <v>118.25548315636698</v>
      </c>
      <c r="Q80" s="36">
        <v>38.210000000000008</v>
      </c>
      <c r="R80" s="38">
        <v>0</v>
      </c>
      <c r="S80" s="38">
        <v>7.65</v>
      </c>
      <c r="T80" s="37">
        <f>SUMPRODUCT(LTA!J80:AN80,LTA!J$101:AN$101,LTA!J$103:AN$103)</f>
        <v>61.3</v>
      </c>
      <c r="U80" s="37">
        <f>SUMPRODUCT(LTA!J80:AN80,LTA!J$102:AN$102,LTA!J$103:AN$103)</f>
        <v>117.89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13.5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14.616276551216648</v>
      </c>
      <c r="AD80">
        <f t="shared" si="4"/>
        <v>1709.0152297221496</v>
      </c>
      <c r="AE80">
        <f>'IDT-1'!B80</f>
        <v>98.093000000000004</v>
      </c>
      <c r="AF80" s="24"/>
      <c r="AG80">
        <f t="shared" si="5"/>
        <v>1807.1082297221496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10.930639999999999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1182.4682804013457</v>
      </c>
      <c r="P81" s="36">
        <v>118.25548315636698</v>
      </c>
      <c r="Q81" s="36">
        <v>38.210000000000008</v>
      </c>
      <c r="R81" s="38">
        <v>0</v>
      </c>
      <c r="S81" s="38">
        <v>7.65</v>
      </c>
      <c r="T81" s="37">
        <f>SUMPRODUCT(LTA!J81:AN81,LTA!J$101:AN$101,LTA!J$103:AN$103)</f>
        <v>71.239999999999995</v>
      </c>
      <c r="U81" s="37">
        <f>SUMPRODUCT(LTA!J81:AN81,LTA!J$102:AN$102,LTA!J$103:AN$103)</f>
        <v>117.69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25.07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14.330920218606048</v>
      </c>
      <c r="AD81">
        <f t="shared" si="4"/>
        <v>1691.397363339107</v>
      </c>
      <c r="AE81">
        <f>'IDT-1'!B81</f>
        <v>116.233</v>
      </c>
      <c r="AF81" s="24"/>
      <c r="AG81">
        <f t="shared" si="5"/>
        <v>1807.6303633391069</v>
      </c>
      <c r="AI81" s="34">
        <f>PXIL!H81</f>
        <v>0</v>
      </c>
      <c r="AJ81" s="34">
        <f>PXIL!N81</f>
        <v>0</v>
      </c>
      <c r="AK81" s="34">
        <f>RTM_IEX!H81</f>
        <v>8.68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10.930639999999999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1161.5380471194105</v>
      </c>
      <c r="P82" s="36">
        <v>118.25548315636698</v>
      </c>
      <c r="Q82" s="36">
        <v>38.210000000000008</v>
      </c>
      <c r="R82" s="38">
        <v>0</v>
      </c>
      <c r="S82" s="38">
        <v>7.65</v>
      </c>
      <c r="T82" s="37">
        <f>SUMPRODUCT(LTA!J82:AN82,LTA!J$101:AN$101,LTA!J$103:AN$103)</f>
        <v>69.34</v>
      </c>
      <c r="U82" s="37">
        <f>SUMPRODUCT(LTA!J82:AN82,LTA!J$102:AN$102,LTA!J$103:AN$103)</f>
        <v>116.08999999999999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21.21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14.21483025903779</v>
      </c>
      <c r="AD82">
        <f t="shared" si="4"/>
        <v>1677.6932200167398</v>
      </c>
      <c r="AE82">
        <f>'IDT-1'!B82</f>
        <v>122.128</v>
      </c>
      <c r="AF82" s="24"/>
      <c r="AG82">
        <f t="shared" si="5"/>
        <v>1799.8212200167397</v>
      </c>
      <c r="AI82" s="34">
        <f>PXIL!H82</f>
        <v>0</v>
      </c>
      <c r="AJ82" s="34">
        <f>PXIL!N82</f>
        <v>0</v>
      </c>
      <c r="AK82" s="34">
        <f>RTM_IEX!H82</f>
        <v>23.15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10.930639999999999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1192.6497883345403</v>
      </c>
      <c r="P83" s="36">
        <v>118.25548315636698</v>
      </c>
      <c r="Q83" s="36">
        <v>38.210000000000008</v>
      </c>
      <c r="R83" s="38">
        <v>0</v>
      </c>
      <c r="S83" s="38">
        <v>7.65</v>
      </c>
      <c r="T83" s="37">
        <f>SUMPRODUCT(LTA!J83:AN83,LTA!J$101:AN$101,LTA!J$103:AN$103)</f>
        <v>67.33</v>
      </c>
      <c r="U83" s="37">
        <f>SUMPRODUCT(LTA!J83:AN83,LTA!J$102:AN$102,LTA!J$103:AN$103)</f>
        <v>106.5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14.124365093393328</v>
      </c>
      <c r="AD83">
        <f t="shared" si="4"/>
        <v>1638.895426397514</v>
      </c>
      <c r="AE83">
        <f>'IDT-1'!B83</f>
        <v>141</v>
      </c>
      <c r="AF83" s="24"/>
      <c r="AG83">
        <f t="shared" si="5"/>
        <v>1779.895426397514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10.930639999999999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1190.9813915250679</v>
      </c>
      <c r="P84" s="36">
        <v>118.25548315636698</v>
      </c>
      <c r="Q84" s="36">
        <v>38.210000000000008</v>
      </c>
      <c r="R84" s="38">
        <v>0</v>
      </c>
      <c r="S84" s="38">
        <v>7.65</v>
      </c>
      <c r="T84" s="37">
        <f>SUMPRODUCT(LTA!J84:AN84,LTA!J$101:AN$101,LTA!J$103:AN$103)</f>
        <v>65.67</v>
      </c>
      <c r="U84" s="37">
        <f>SUMPRODUCT(LTA!J84:AN84,LTA!J$102:AN$102,LTA!J$103:AN$103)</f>
        <v>105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14.083806560193761</v>
      </c>
      <c r="AD84">
        <f t="shared" si="4"/>
        <v>1634.1075881212414</v>
      </c>
      <c r="AE84">
        <f>'IDT-1'!B84</f>
        <v>137</v>
      </c>
      <c r="AF84" s="24"/>
      <c r="AG84">
        <f t="shared" si="5"/>
        <v>1771.1075881212414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10.930639999999999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83.996293190944797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1143.441747604988</v>
      </c>
      <c r="P85" s="36">
        <v>118.25548315636698</v>
      </c>
      <c r="Q85" s="36">
        <v>38.210000000000008</v>
      </c>
      <c r="R85" s="38">
        <v>0</v>
      </c>
      <c r="S85" s="38">
        <v>7.65</v>
      </c>
      <c r="T85" s="37">
        <f>SUMPRODUCT(LTA!J85:AN85,LTA!J$101:AN$101,LTA!J$103:AN$103)</f>
        <v>59.34</v>
      </c>
      <c r="U85" s="37">
        <f>SUMPRODUCT(LTA!J85:AN85,LTA!J$102:AN$102,LTA!J$103:AN$103)</f>
        <v>103.3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13.530818205920578</v>
      </c>
      <c r="AD85">
        <f t="shared" si="4"/>
        <v>1596.9472257463794</v>
      </c>
      <c r="AE85">
        <f>'IDT-1'!B85</f>
        <v>172</v>
      </c>
      <c r="AF85" s="24"/>
      <c r="AG85">
        <f t="shared" si="5"/>
        <v>1768.9472257463794</v>
      </c>
      <c r="AI85" s="34">
        <f>PXIL!H85</f>
        <v>0</v>
      </c>
      <c r="AJ85" s="34">
        <f>PXIL!N85</f>
        <v>0</v>
      </c>
      <c r="AK85" s="34">
        <f>RTM_IEX!H85</f>
        <v>3.86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10.930639999999999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83.996293190944797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1135.3101815958059</v>
      </c>
      <c r="P86" s="36">
        <v>118.25548315636698</v>
      </c>
      <c r="Q86" s="36">
        <v>38.210000000000008</v>
      </c>
      <c r="R86" s="38">
        <v>0</v>
      </c>
      <c r="S86" s="38">
        <v>7.65</v>
      </c>
      <c r="T86" s="37">
        <f>SUMPRODUCT(LTA!J86:AN86,LTA!J$101:AN$101,LTA!J$103:AN$103)</f>
        <v>59.010000000000005</v>
      </c>
      <c r="U86" s="37">
        <f>SUMPRODUCT(LTA!J86:AN86,LTA!J$102:AN$102,LTA!J$103:AN$103)</f>
        <v>101.7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13.50705978641723</v>
      </c>
      <c r="AD86">
        <f t="shared" si="4"/>
        <v>1572.049418156701</v>
      </c>
      <c r="AE86">
        <f>'IDT-1'!B86</f>
        <v>196</v>
      </c>
      <c r="AF86" s="24"/>
      <c r="AG86">
        <f t="shared" si="5"/>
        <v>1768.049418156701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10.930639999999999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1179.4500565269736</v>
      </c>
      <c r="P87" s="36">
        <v>118.25548315636698</v>
      </c>
      <c r="Q87" s="36">
        <v>38.210000000000008</v>
      </c>
      <c r="R87" s="38">
        <v>0</v>
      </c>
      <c r="S87" s="38">
        <v>7.65</v>
      </c>
      <c r="T87" s="37">
        <f>SUMPRODUCT(LTA!J87:AN87,LTA!J$101:AN$101,LTA!J$103:AN$103)</f>
        <v>57.34</v>
      </c>
      <c r="U87" s="37">
        <f>SUMPRODUCT(LTA!J87:AN87,LTA!J$102:AN$102,LTA!J$103:AN$103)</f>
        <v>100.4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14.156635138061322</v>
      </c>
      <c r="AD87">
        <f t="shared" si="4"/>
        <v>1670.8234245452795</v>
      </c>
      <c r="AE87">
        <f>'IDT-1'!B87</f>
        <v>115</v>
      </c>
      <c r="AF87" s="24"/>
      <c r="AG87">
        <f t="shared" si="5"/>
        <v>1785.8234245452795</v>
      </c>
      <c r="AI87" s="34">
        <f>PXIL!H87</f>
        <v>0</v>
      </c>
      <c r="AJ87" s="34">
        <f>PXIL!N87</f>
        <v>0</v>
      </c>
      <c r="AK87" s="34">
        <f>RTM_IEX!H87</f>
        <v>47.25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1179.4557962160711</v>
      </c>
      <c r="P88" s="36">
        <v>118.25548315636698</v>
      </c>
      <c r="Q88" s="36">
        <v>38.210000000000008</v>
      </c>
      <c r="R88" s="38">
        <v>0</v>
      </c>
      <c r="S88" s="38">
        <v>7.65</v>
      </c>
      <c r="T88" s="37">
        <f>SUMPRODUCT(LTA!J88:AN88,LTA!J$101:AN$101,LTA!J$103:AN$103)</f>
        <v>56.67</v>
      </c>
      <c r="U88" s="37">
        <f>SUMPRODUCT(LTA!J88:AN88,LTA!J$102:AN$102,LTA!J$103:AN$103)</f>
        <v>99.199999999999989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14.278651351449742</v>
      </c>
      <c r="AD88">
        <f t="shared" si="4"/>
        <v>1685.2271480209888</v>
      </c>
      <c r="AE88">
        <f>'IDT-1'!B88</f>
        <v>112</v>
      </c>
      <c r="AF88" s="24"/>
      <c r="AG88">
        <f t="shared" si="5"/>
        <v>1797.2271480209888</v>
      </c>
      <c r="AI88" s="34">
        <f>PXIL!H88</f>
        <v>0</v>
      </c>
      <c r="AJ88" s="34">
        <f>PXIL!N88</f>
        <v>0</v>
      </c>
      <c r="AK88" s="34">
        <f>RTM_IEX!H88</f>
        <v>63.64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1179.4547789151677</v>
      </c>
      <c r="P89" s="36">
        <v>118.25548315636698</v>
      </c>
      <c r="Q89" s="36">
        <v>38.210000000000008</v>
      </c>
      <c r="R89" s="38">
        <v>0</v>
      </c>
      <c r="S89" s="38">
        <v>7.65</v>
      </c>
      <c r="T89" s="37">
        <f>SUMPRODUCT(LTA!J89:AN89,LTA!J$101:AN$101,LTA!J$103:AN$103)</f>
        <v>56.010000000000005</v>
      </c>
      <c r="U89" s="37">
        <f>SUMPRODUCT(LTA!J89:AN89,LTA!J$102:AN$102,LTA!J$103:AN$103)</f>
        <v>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14.475118806122151</v>
      </c>
      <c r="AD89">
        <f t="shared" si="4"/>
        <v>1708.419663265413</v>
      </c>
      <c r="AE89">
        <f>'IDT-1'!B89</f>
        <v>98</v>
      </c>
      <c r="AF89" s="24"/>
      <c r="AG89">
        <f t="shared" si="5"/>
        <v>1806.419663265413</v>
      </c>
      <c r="AI89" s="34">
        <f>PXIL!H89</f>
        <v>0</v>
      </c>
      <c r="AJ89" s="34">
        <f>PXIL!N89</f>
        <v>0</v>
      </c>
      <c r="AK89" s="34">
        <f>RTM_IEX!H89</f>
        <v>73.28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1249.8354741168648</v>
      </c>
      <c r="P90" s="36">
        <v>118.25548315636698</v>
      </c>
      <c r="Q90" s="36">
        <v>38.210000000000008</v>
      </c>
      <c r="R90" s="38">
        <v>0</v>
      </c>
      <c r="S90" s="38">
        <v>7.65</v>
      </c>
      <c r="T90" s="37">
        <f>SUMPRODUCT(LTA!J90:AN90,LTA!J$101:AN$101,LTA!J$103:AN$103)</f>
        <v>56.010000000000005</v>
      </c>
      <c r="U90" s="37">
        <f>SUMPRODUCT(LTA!J90:AN90,LTA!J$102:AN$102,LTA!J$103:AN$103)</f>
        <v>97.6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14.892856645816407</v>
      </c>
      <c r="AD90">
        <f t="shared" si="4"/>
        <v>1757.7326206274156</v>
      </c>
      <c r="AE90">
        <f>'IDT-1'!B90</f>
        <v>60</v>
      </c>
      <c r="AF90" s="24"/>
      <c r="AG90">
        <f t="shared" si="5"/>
        <v>1817.7326206274156</v>
      </c>
      <c r="AI90" s="34">
        <f>PXIL!H90</f>
        <v>0</v>
      </c>
      <c r="AJ90" s="34">
        <f>PXIL!N90</f>
        <v>0</v>
      </c>
      <c r="AK90" s="34">
        <f>RTM_IEX!H90</f>
        <v>53.03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1249.8303016122991</v>
      </c>
      <c r="P91" s="36">
        <v>118.25548315636698</v>
      </c>
      <c r="Q91" s="36">
        <v>38.210000000000008</v>
      </c>
      <c r="R91" s="38">
        <v>0</v>
      </c>
      <c r="S91" s="38">
        <v>7.65</v>
      </c>
      <c r="T91" s="37">
        <f>SUMPRODUCT(LTA!J91:AN91,LTA!J$101:AN$101,LTA!J$103:AN$103)</f>
        <v>66.010000000000005</v>
      </c>
      <c r="U91" s="37">
        <f>SUMPRODUCT(LTA!J91:AN91,LTA!J$102:AN$102,LTA!J$103:AN$103)</f>
        <v>105.80000000000001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15.272493196778054</v>
      </c>
      <c r="AD91">
        <f t="shared" si="4"/>
        <v>1802.5478115718884</v>
      </c>
      <c r="AE91">
        <f>'IDT-1'!B91</f>
        <v>56</v>
      </c>
      <c r="AF91" s="24"/>
      <c r="AG91">
        <f t="shared" si="5"/>
        <v>1858.5478115718884</v>
      </c>
      <c r="AI91" s="34">
        <f>PXIL!H91</f>
        <v>0</v>
      </c>
      <c r="AJ91" s="34">
        <f>PXIL!N91</f>
        <v>0</v>
      </c>
      <c r="AK91" s="34">
        <f>RTM_IEX!H91</f>
        <v>80.03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1281.3655146126482</v>
      </c>
      <c r="P92" s="36">
        <v>118.25548315636698</v>
      </c>
      <c r="Q92" s="36">
        <v>38.210000000000008</v>
      </c>
      <c r="R92" s="38">
        <v>0</v>
      </c>
      <c r="S92" s="38">
        <v>7.65</v>
      </c>
      <c r="T92" s="37">
        <f>SUMPRODUCT(LTA!J92:AN92,LTA!J$101:AN$101,LTA!J$103:AN$103)</f>
        <v>65.010000000000005</v>
      </c>
      <c r="U92" s="37">
        <f>SUMPRODUCT(LTA!J92:AN92,LTA!J$102:AN$102,LTA!J$103:AN$103)</f>
        <v>104.29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15.597364985980986</v>
      </c>
      <c r="AD92">
        <f t="shared" si="4"/>
        <v>1840.8981527830347</v>
      </c>
      <c r="AE92">
        <f>'IDT-1'!B92</f>
        <v>24</v>
      </c>
      <c r="AF92" s="24"/>
      <c r="AG92">
        <f t="shared" si="5"/>
        <v>1864.8981527830347</v>
      </c>
      <c r="AI92" s="34">
        <f>PXIL!H92</f>
        <v>0</v>
      </c>
      <c r="AJ92" s="34">
        <f>PXIL!N92</f>
        <v>0</v>
      </c>
      <c r="AK92" s="34">
        <f>RTM_IEX!H92</f>
        <v>89.68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1254.9253324512877</v>
      </c>
      <c r="P93" s="36">
        <v>118.25548315636698</v>
      </c>
      <c r="Q93" s="36">
        <v>38.210000000000008</v>
      </c>
      <c r="R93" s="38">
        <v>0</v>
      </c>
      <c r="S93" s="38">
        <v>7.65</v>
      </c>
      <c r="T93" s="37">
        <f>SUMPRODUCT(LTA!J93:AN93,LTA!J$101:AN$101,LTA!J$103:AN$103)</f>
        <v>64.010000000000005</v>
      </c>
      <c r="U93" s="37">
        <f>SUMPRODUCT(LTA!J93:AN93,LTA!J$102:AN$102,LTA!J$103:AN$103)</f>
        <v>103.29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15.066819455825559</v>
      </c>
      <c r="AD93">
        <f t="shared" si="4"/>
        <v>1778.2685161518295</v>
      </c>
      <c r="AE93">
        <f>'IDT-1'!B93</f>
        <v>25</v>
      </c>
      <c r="AF93" s="24"/>
      <c r="AG93">
        <f t="shared" si="5"/>
        <v>1803.2685161518295</v>
      </c>
      <c r="AI93" s="34">
        <f>PXIL!H93</f>
        <v>0</v>
      </c>
      <c r="AJ93" s="34">
        <f>PXIL!N93</f>
        <v>0</v>
      </c>
      <c r="AK93" s="34">
        <f>RTM_IEX!H93</f>
        <v>54.96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1159.8687054999218</v>
      </c>
      <c r="P94" s="36">
        <v>118.25548315636698</v>
      </c>
      <c r="Q94" s="36">
        <v>38.210000000000008</v>
      </c>
      <c r="R94" s="38">
        <v>0</v>
      </c>
      <c r="S94" s="38">
        <v>7.65</v>
      </c>
      <c r="T94" s="37">
        <f>SUMPRODUCT(LTA!J94:AN94,LTA!J$101:AN$101,LTA!J$103:AN$103)</f>
        <v>63.67</v>
      </c>
      <c r="U94" s="37">
        <f>SUMPRODUCT(LTA!J94:AN94,LTA!J$102:AN$102,LTA!J$103:AN$103)</f>
        <v>102.29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14.151835789434086</v>
      </c>
      <c r="AD94">
        <f t="shared" si="4"/>
        <v>1670.2568728668552</v>
      </c>
      <c r="AE94">
        <f>'IDT-1'!B94</f>
        <v>135</v>
      </c>
      <c r="AF94" s="24"/>
      <c r="AG94">
        <f t="shared" si="5"/>
        <v>1805.2568728668552</v>
      </c>
      <c r="AI94" s="34">
        <f>PXIL!H94</f>
        <v>0</v>
      </c>
      <c r="AJ94" s="34">
        <f>PXIL!N94</f>
        <v>0</v>
      </c>
      <c r="AK94" s="34">
        <f>RTM_IEX!H94</f>
        <v>42.43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1132.3137498022959</v>
      </c>
      <c r="P95" s="36">
        <v>118.25548315636698</v>
      </c>
      <c r="Q95" s="36">
        <v>38.210000000000008</v>
      </c>
      <c r="R95" s="38">
        <v>0</v>
      </c>
      <c r="S95" s="38">
        <v>7.65</v>
      </c>
      <c r="T95" s="37">
        <f>SUMPRODUCT(LTA!J95:AN95,LTA!J$101:AN$101,LTA!J$103:AN$103)</f>
        <v>64.010000000000005</v>
      </c>
      <c r="U95" s="37">
        <f>SUMPRODUCT(LTA!J95:AN95,LTA!J$102:AN$102,LTA!J$103:AN$103)</f>
        <v>103.30000000000001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14.198666161574026</v>
      </c>
      <c r="AD95">
        <f t="shared" si="4"/>
        <v>1675.785086797089</v>
      </c>
      <c r="AE95">
        <f>'IDT-1'!B95</f>
        <v>143</v>
      </c>
      <c r="AF95" s="24"/>
      <c r="AG95">
        <f t="shared" si="5"/>
        <v>1818.785086797089</v>
      </c>
      <c r="AI95" s="34">
        <f>PXIL!H95</f>
        <v>0</v>
      </c>
      <c r="AJ95" s="34">
        <f>PXIL!N95</f>
        <v>0</v>
      </c>
      <c r="AK95" s="34">
        <f>RTM_IEX!H95</f>
        <v>74.260000000000005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1122.2671587561817</v>
      </c>
      <c r="P96" s="36">
        <v>118.25548315636698</v>
      </c>
      <c r="Q96" s="36">
        <v>38.210000000000008</v>
      </c>
      <c r="R96" s="38">
        <v>0</v>
      </c>
      <c r="S96" s="38">
        <v>7.65</v>
      </c>
      <c r="T96" s="37">
        <f>SUMPRODUCT(LTA!J96:AN96,LTA!J$101:AN$101,LTA!J$103:AN$103)</f>
        <v>64.33</v>
      </c>
      <c r="U96" s="37">
        <f>SUMPRODUCT(LTA!J96:AN96,LTA!J$102:AN$102,LTA!J$103:AN$103)</f>
        <v>103.30000000000001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14.108730796786666</v>
      </c>
      <c r="AD96">
        <f t="shared" si="4"/>
        <v>1665.1684311157621</v>
      </c>
      <c r="AE96">
        <f>'IDT-1'!B96</f>
        <v>159</v>
      </c>
      <c r="AF96" s="24"/>
      <c r="AG96">
        <f t="shared" si="5"/>
        <v>1824.1684311157621</v>
      </c>
      <c r="AI96" s="34">
        <f>PXIL!H96</f>
        <v>0</v>
      </c>
      <c r="AJ96" s="34">
        <f>PXIL!N96</f>
        <v>0</v>
      </c>
      <c r="AK96" s="34">
        <f>RTM_IEX!H96</f>
        <v>73.28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1111.6936194042216</v>
      </c>
      <c r="P97" s="36">
        <v>118.25548315636698</v>
      </c>
      <c r="Q97" s="36">
        <v>38.210000000000008</v>
      </c>
      <c r="R97" s="38">
        <v>0</v>
      </c>
      <c r="S97" s="38">
        <v>7.65</v>
      </c>
      <c r="T97" s="37">
        <f>SUMPRODUCT(LTA!J97:AN97,LTA!J$101:AN$101,LTA!J$103:AN$103)</f>
        <v>63.67</v>
      </c>
      <c r="U97" s="37">
        <f>SUMPRODUCT(LTA!J97:AN97,LTA!J$102:AN$102,LTA!J$103:AN$103)</f>
        <v>102.80000000000001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13.864345066230204</v>
      </c>
      <c r="AD97">
        <f t="shared" si="4"/>
        <v>1636.3192774943586</v>
      </c>
      <c r="AE97">
        <f>'IDT-1'!B97</f>
        <v>146</v>
      </c>
      <c r="AF97" s="24"/>
      <c r="AG97">
        <f t="shared" si="5"/>
        <v>1782.3192774943586</v>
      </c>
      <c r="AI97" s="34">
        <f>PXIL!H97</f>
        <v>0</v>
      </c>
      <c r="AJ97" s="34">
        <f>PXIL!N97</f>
        <v>0</v>
      </c>
      <c r="AK97" s="34">
        <f>RTM_IEX!H97</f>
        <v>55.92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1106.4887048512189</v>
      </c>
      <c r="P98" s="36">
        <v>118.25548315636698</v>
      </c>
      <c r="Q98" s="36">
        <v>38.210000000000008</v>
      </c>
      <c r="R98" s="38">
        <v>0</v>
      </c>
      <c r="S98" s="38">
        <v>7.65</v>
      </c>
      <c r="T98" s="37">
        <f>SUMPRODUCT(LTA!J98:AN98,LTA!J$101:AN$101,LTA!J$103:AN$103)</f>
        <v>62.66</v>
      </c>
      <c r="U98" s="37">
        <f>SUMPRODUCT(LTA!J98:AN98,LTA!J$102:AN$102,LTA!J$103:AN$103)</f>
        <v>100.30000000000001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13.831627783984981</v>
      </c>
      <c r="AD98">
        <f t="shared" si="4"/>
        <v>1632.4570802236012</v>
      </c>
      <c r="AE98">
        <f>'IDT-1'!B98</f>
        <v>133</v>
      </c>
      <c r="AF98" s="24"/>
      <c r="AG98">
        <f t="shared" si="5"/>
        <v>1765.4570802236012</v>
      </c>
      <c r="AI98" s="34">
        <f>PXIL!H98</f>
        <v>0</v>
      </c>
      <c r="AJ98" s="34">
        <f>PXIL!N98</f>
        <v>0</v>
      </c>
      <c r="AK98" s="34">
        <f>RTM_IEX!H98</f>
        <v>60.74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0.26233536000000035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2.0940348001888585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24.399250587536262</v>
      </c>
      <c r="P99" s="36">
        <f t="shared" si="6"/>
        <v>2.7913823972865295</v>
      </c>
      <c r="Q99" s="36">
        <f t="shared" si="6"/>
        <v>0.85098220449348916</v>
      </c>
      <c r="R99" s="38">
        <f t="shared" si="6"/>
        <v>0.50593250000000001</v>
      </c>
      <c r="S99" s="38">
        <f t="shared" si="6"/>
        <v>0.1835224999999997</v>
      </c>
      <c r="T99" s="37">
        <f t="shared" si="6"/>
        <v>4.9410674999999955</v>
      </c>
      <c r="U99" s="37">
        <f t="shared" si="6"/>
        <v>1.9510175000000003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0.26855499999999999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0.33911650518271697</v>
      </c>
      <c r="AD99">
        <f t="shared" si="6"/>
        <v>39.592325654322444</v>
      </c>
      <c r="AE99">
        <f t="shared" si="6"/>
        <v>0.61132750000000002</v>
      </c>
      <c r="AG99">
        <f t="shared" si="6"/>
        <v>40.203653154322438</v>
      </c>
      <c r="AI99">
        <f t="shared" si="6"/>
        <v>0</v>
      </c>
      <c r="AJ99">
        <f t="shared" si="6"/>
        <v>0</v>
      </c>
      <c r="AK99">
        <f t="shared" si="6"/>
        <v>0.90088250000000003</v>
      </c>
      <c r="AL99">
        <f t="shared" si="6"/>
        <v>-0.21375</v>
      </c>
      <c r="AM99">
        <f t="shared" si="6"/>
        <v>0</v>
      </c>
      <c r="AN99">
        <f t="shared" si="6"/>
        <v>0</v>
      </c>
      <c r="AO99">
        <f t="shared" si="6"/>
        <v>1.4475E-3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6.1124599999999996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664.66258513964442</v>
      </c>
      <c r="P3" s="36">
        <v>68.387387900084036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36.67</v>
      </c>
      <c r="U3" s="37">
        <f>SUMPRODUCT(LTA!J3:AN3,LTA!J$102:AN$102,LTA!J$104:AN$104)</f>
        <v>118.3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9.8428593645204057</v>
      </c>
      <c r="AD3">
        <f>SUM(B3:AB3,AI3:AV3)-AC3</f>
        <v>800.21861367520785</v>
      </c>
      <c r="AE3">
        <f>'IDT-1'!C3</f>
        <v>0</v>
      </c>
      <c r="AF3" s="24"/>
      <c r="AG3">
        <f>SUM(AD3:AF3)</f>
        <v>800.21861367520785</v>
      </c>
      <c r="AI3" s="34">
        <f>PXIL!I3</f>
        <v>0</v>
      </c>
      <c r="AJ3" s="34">
        <f>PXIL!O3</f>
        <v>0</v>
      </c>
      <c r="AK3" s="34">
        <f>RTM_IEX!I3</f>
        <v>28.93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675.31188932132306</v>
      </c>
      <c r="P4" s="36">
        <v>68.387387900084036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37.33</v>
      </c>
      <c r="U4" s="37">
        <f>SUMPRODUCT(LTA!J4:AN4,LTA!J$102:AN$102,LTA!J$104:AN$104)</f>
        <v>118.46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9.902365096895398</v>
      </c>
      <c r="AD4">
        <f t="shared" ref="AD4:AD67" si="1">SUM(B4:AB4,AI4:AV4)-AC4</f>
        <v>787.15841212451176</v>
      </c>
      <c r="AE4">
        <f>'IDT-1'!C4</f>
        <v>0</v>
      </c>
      <c r="AF4" s="24"/>
      <c r="AG4">
        <f t="shared" ref="AG4:AG67" si="2">SUM(AD4:AF4)</f>
        <v>787.15841212451176</v>
      </c>
      <c r="AI4" s="34">
        <f>PXIL!I4</f>
        <v>0</v>
      </c>
      <c r="AJ4" s="34">
        <f>PXIL!O4</f>
        <v>0</v>
      </c>
      <c r="AK4" s="34">
        <f>RTM_IEX!I4</f>
        <v>14.46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44.997985224983211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677.61198767502788</v>
      </c>
      <c r="P5" s="36">
        <v>68.387387900084036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37.67</v>
      </c>
      <c r="U5" s="37">
        <f>SUMPRODUCT(LTA!J5:AN5,LTA!J$102:AN$102,LTA!J$104:AN$104)</f>
        <v>118.61999999999999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-205</v>
      </c>
      <c r="AA5" s="75">
        <f>STOA!I5</f>
        <v>0</v>
      </c>
      <c r="AB5" s="75">
        <f>-STOA!O5</f>
        <v>0</v>
      </c>
      <c r="AC5">
        <f t="shared" si="0"/>
        <v>10.012448364829712</v>
      </c>
      <c r="AD5">
        <f t="shared" si="1"/>
        <v>770.02641243526534</v>
      </c>
      <c r="AE5">
        <f>'IDT-1'!C5</f>
        <v>0</v>
      </c>
      <c r="AF5" s="24"/>
      <c r="AG5">
        <f t="shared" si="2"/>
        <v>770.02641243526534</v>
      </c>
      <c r="AI5" s="34">
        <f>PXIL!I5</f>
        <v>0</v>
      </c>
      <c r="AJ5" s="34">
        <f>PXIL!O5</f>
        <v>0</v>
      </c>
      <c r="AK5" s="34">
        <f>RTM_IEX!I5</f>
        <v>9.64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44.997985224983211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676.87425968906712</v>
      </c>
      <c r="P6" s="36">
        <v>68.387387900084036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37.67</v>
      </c>
      <c r="U6" s="37">
        <f>SUMPRODUCT(LTA!J6:AN6,LTA!J$102:AN$102,LTA!J$104:AN$104)</f>
        <v>118.46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-208.28</v>
      </c>
      <c r="AA6" s="75">
        <f>STOA!I6</f>
        <v>0</v>
      </c>
      <c r="AB6" s="75">
        <f>-STOA!O6</f>
        <v>0</v>
      </c>
      <c r="AC6">
        <f t="shared" si="0"/>
        <v>9.9517168470852795</v>
      </c>
      <c r="AD6">
        <f t="shared" si="1"/>
        <v>756.2694159670491</v>
      </c>
      <c r="AE6">
        <f>'IDT-1'!C6</f>
        <v>0</v>
      </c>
      <c r="AF6" s="24"/>
      <c r="AG6">
        <f t="shared" si="2"/>
        <v>756.2694159670491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44.997985224983211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618.71549759590278</v>
      </c>
      <c r="P7" s="36">
        <v>68.387387900084036</v>
      </c>
      <c r="Q7" s="36">
        <v>22.090000000000003</v>
      </c>
      <c r="R7" s="38">
        <v>0</v>
      </c>
      <c r="S7" s="38">
        <v>0</v>
      </c>
      <c r="T7" s="37">
        <f>SUMPRODUCT(LTA!J7:AN7,LTA!J$101:AN$101,LTA!J$104:AN$104)</f>
        <v>38</v>
      </c>
      <c r="U7" s="37">
        <f>SUMPRODUCT(LTA!J7:AN7,LTA!J$102:AN$102,LTA!J$104:AN$104)</f>
        <v>121.8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-154</v>
      </c>
      <c r="AA7" s="75">
        <f>STOA!I7</f>
        <v>0</v>
      </c>
      <c r="AB7" s="75">
        <f>-STOA!O7</f>
        <v>0</v>
      </c>
      <c r="AC7">
        <f t="shared" si="0"/>
        <v>9.0341968041957195</v>
      </c>
      <c r="AD7">
        <f t="shared" si="1"/>
        <v>756.97817391677427</v>
      </c>
      <c r="AE7">
        <f>'IDT-1'!C7</f>
        <v>0</v>
      </c>
      <c r="AF7" s="24"/>
      <c r="AG7">
        <f t="shared" si="2"/>
        <v>756.97817391677427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44.997985224983211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626.26709220577368</v>
      </c>
      <c r="P8" s="36">
        <v>68.387387900084036</v>
      </c>
      <c r="Q8" s="36">
        <v>22.090000000000003</v>
      </c>
      <c r="R8" s="38">
        <v>0</v>
      </c>
      <c r="S8" s="38">
        <v>0</v>
      </c>
      <c r="T8" s="37">
        <f>SUMPRODUCT(LTA!J8:AN8,LTA!J$101:AN$101,LTA!J$104:AN$104)</f>
        <v>38.33</v>
      </c>
      <c r="U8" s="37">
        <f>SUMPRODUCT(LTA!J8:AN8,LTA!J$102:AN$102,LTA!J$104:AN$104)</f>
        <v>121.3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-189</v>
      </c>
      <c r="AA8" s="75">
        <f>STOA!I8</f>
        <v>0</v>
      </c>
      <c r="AB8" s="75">
        <f>-STOA!O8</f>
        <v>0</v>
      </c>
      <c r="AC8">
        <f t="shared" si="0"/>
        <v>9.3926927192897534</v>
      </c>
      <c r="AD8">
        <f t="shared" si="1"/>
        <v>729.00127261155126</v>
      </c>
      <c r="AE8">
        <f>'IDT-1'!C8</f>
        <v>0</v>
      </c>
      <c r="AF8" s="24"/>
      <c r="AG8">
        <f t="shared" si="2"/>
        <v>729.00127261155126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643.53517264612378</v>
      </c>
      <c r="P9" s="36">
        <v>68.387387900084036</v>
      </c>
      <c r="Q9" s="36">
        <v>22.090000000000003</v>
      </c>
      <c r="R9" s="38">
        <v>0</v>
      </c>
      <c r="S9" s="38">
        <v>0</v>
      </c>
      <c r="T9" s="37">
        <f>SUMPRODUCT(LTA!J9:AN9,LTA!J$101:AN$101,LTA!J$104:AN$104)</f>
        <v>29.33</v>
      </c>
      <c r="U9" s="37">
        <f>SUMPRODUCT(LTA!J9:AN9,LTA!J$102:AN$102,LTA!J$104:AN$104)</f>
        <v>120.96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-199</v>
      </c>
      <c r="AA9" s="75">
        <f>STOA!I9</f>
        <v>0</v>
      </c>
      <c r="AB9" s="75">
        <f>-STOA!O9</f>
        <v>0</v>
      </c>
      <c r="AC9">
        <f t="shared" si="0"/>
        <v>9.5658570963477256</v>
      </c>
      <c r="AD9">
        <f t="shared" si="1"/>
        <v>729.35820344986018</v>
      </c>
      <c r="AE9">
        <f>'IDT-1'!C9</f>
        <v>0</v>
      </c>
      <c r="AF9" s="24"/>
      <c r="AG9">
        <f t="shared" si="2"/>
        <v>729.35820344986018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619.78476861324827</v>
      </c>
      <c r="P10" s="36">
        <v>68.387387900084036</v>
      </c>
      <c r="Q10" s="36">
        <v>22.090000000000003</v>
      </c>
      <c r="R10" s="38">
        <v>0</v>
      </c>
      <c r="S10" s="38">
        <v>0</v>
      </c>
      <c r="T10" s="37">
        <f>SUMPRODUCT(LTA!J10:AN10,LTA!J$101:AN$101,LTA!J$104:AN$104)</f>
        <v>29</v>
      </c>
      <c r="U10" s="37">
        <f>SUMPRODUCT(LTA!J10:AN10,LTA!J$102:AN$102,LTA!J$104:AN$104)</f>
        <v>120.46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-186</v>
      </c>
      <c r="AA10" s="75">
        <f>STOA!I10</f>
        <v>0</v>
      </c>
      <c r="AB10" s="75">
        <f>-STOA!O10</f>
        <v>0</v>
      </c>
      <c r="AC10">
        <f t="shared" si="0"/>
        <v>9.2492566520480146</v>
      </c>
      <c r="AD10">
        <f t="shared" si="1"/>
        <v>718.09439986128439</v>
      </c>
      <c r="AE10">
        <f>'IDT-1'!C10</f>
        <v>0</v>
      </c>
      <c r="AF10" s="24"/>
      <c r="AG10">
        <f t="shared" si="2"/>
        <v>718.09439986128439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618.43314182918084</v>
      </c>
      <c r="P11" s="36">
        <v>68.387387900084036</v>
      </c>
      <c r="Q11" s="36">
        <v>22.090000000000003</v>
      </c>
      <c r="R11" s="38">
        <v>0</v>
      </c>
      <c r="S11" s="38">
        <v>0</v>
      </c>
      <c r="T11" s="37">
        <f>SUMPRODUCT(LTA!J11:AN11,LTA!J$101:AN$101,LTA!J$104:AN$104)</f>
        <v>28.67</v>
      </c>
      <c r="U11" s="37">
        <f>SUMPRODUCT(LTA!J11:AN11,LTA!J$102:AN$102,LTA!J$104:AN$104)</f>
        <v>120.11999999999999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-196</v>
      </c>
      <c r="AA11" s="75">
        <f>STOA!I11</f>
        <v>0</v>
      </c>
      <c r="AB11" s="75">
        <f>-STOA!O11</f>
        <v>0</v>
      </c>
      <c r="AC11">
        <f t="shared" si="0"/>
        <v>9.3169865643107368</v>
      </c>
      <c r="AD11">
        <f t="shared" si="1"/>
        <v>706.00504316495415</v>
      </c>
      <c r="AE11">
        <f>'IDT-1'!C11</f>
        <v>0</v>
      </c>
      <c r="AF11" s="24"/>
      <c r="AG11">
        <f t="shared" si="2"/>
        <v>706.00504316495415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618.43391020871002</v>
      </c>
      <c r="P12" s="36">
        <v>68.387387900084036</v>
      </c>
      <c r="Q12" s="36">
        <v>15.43</v>
      </c>
      <c r="R12" s="38">
        <v>0</v>
      </c>
      <c r="S12" s="38">
        <v>0</v>
      </c>
      <c r="T12" s="37">
        <f>SUMPRODUCT(LTA!J12:AN12,LTA!J$101:AN$101,LTA!J$104:AN$104)</f>
        <v>28.67</v>
      </c>
      <c r="U12" s="37">
        <f>SUMPRODUCT(LTA!J12:AN12,LTA!J$102:AN$102,LTA!J$104:AN$104)</f>
        <v>112.96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-201</v>
      </c>
      <c r="AA12" s="75">
        <f>STOA!I12</f>
        <v>0</v>
      </c>
      <c r="AB12" s="75">
        <f>-STOA!O12</f>
        <v>0</v>
      </c>
      <c r="AC12">
        <f t="shared" si="0"/>
        <v>9.2432608073232263</v>
      </c>
      <c r="AD12">
        <f t="shared" si="1"/>
        <v>687.25953730147069</v>
      </c>
      <c r="AE12">
        <f>'IDT-1'!C12</f>
        <v>0</v>
      </c>
      <c r="AF12" s="24"/>
      <c r="AG12">
        <f t="shared" si="2"/>
        <v>687.25953730147069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618.5892917727424</v>
      </c>
      <c r="P13" s="36">
        <v>68.387387900084036</v>
      </c>
      <c r="Q13" s="36">
        <v>11.569999999999999</v>
      </c>
      <c r="R13" s="38">
        <v>0</v>
      </c>
      <c r="S13" s="38">
        <v>0</v>
      </c>
      <c r="T13" s="37">
        <f>SUMPRODUCT(LTA!J13:AN13,LTA!J$101:AN$101,LTA!J$104:AN$104)</f>
        <v>21.67</v>
      </c>
      <c r="U13" s="37">
        <f>SUMPRODUCT(LTA!J13:AN13,LTA!J$102:AN$102,LTA!J$104:AN$104)</f>
        <v>112.96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-201</v>
      </c>
      <c r="AA13" s="75">
        <f>STOA!I13</f>
        <v>0</v>
      </c>
      <c r="AB13" s="75">
        <f>-STOA!O13</f>
        <v>0</v>
      </c>
      <c r="AC13">
        <f t="shared" si="0"/>
        <v>9.1533420124610991</v>
      </c>
      <c r="AD13">
        <f t="shared" si="1"/>
        <v>676.6448376603654</v>
      </c>
      <c r="AE13">
        <f>'IDT-1'!C13</f>
        <v>0</v>
      </c>
      <c r="AF13" s="24"/>
      <c r="AG13">
        <f t="shared" si="2"/>
        <v>676.6448376603654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618.5892917727424</v>
      </c>
      <c r="P14" s="36">
        <v>68.387387900084036</v>
      </c>
      <c r="Q14" s="36">
        <v>11.569999999999999</v>
      </c>
      <c r="R14" s="38">
        <v>0</v>
      </c>
      <c r="S14" s="38">
        <v>0</v>
      </c>
      <c r="T14" s="37">
        <f>SUMPRODUCT(LTA!J14:AN14,LTA!J$101:AN$101,LTA!J$104:AN$104)</f>
        <v>21.33</v>
      </c>
      <c r="U14" s="37">
        <f>SUMPRODUCT(LTA!J14:AN14,LTA!J$102:AN$102,LTA!J$104:AN$104)</f>
        <v>112.96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-201</v>
      </c>
      <c r="AA14" s="75">
        <f>STOA!I14</f>
        <v>0</v>
      </c>
      <c r="AB14" s="75">
        <f>-STOA!O14</f>
        <v>0</v>
      </c>
      <c r="AC14">
        <f t="shared" si="0"/>
        <v>9.1504860124611014</v>
      </c>
      <c r="AD14">
        <f t="shared" si="1"/>
        <v>676.30769366036543</v>
      </c>
      <c r="AE14">
        <f>'IDT-1'!C14</f>
        <v>0</v>
      </c>
      <c r="AF14" s="24"/>
      <c r="AG14">
        <f t="shared" si="2"/>
        <v>676.30769366036543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602.45491739315298</v>
      </c>
      <c r="P15" s="36">
        <v>68.387387900084036</v>
      </c>
      <c r="Q15" s="36">
        <v>11.569999999999999</v>
      </c>
      <c r="R15" s="38">
        <v>0</v>
      </c>
      <c r="S15" s="38">
        <v>0</v>
      </c>
      <c r="T15" s="37">
        <f>SUMPRODUCT(LTA!J15:AN15,LTA!J$101:AN$101,LTA!J$104:AN$104)</f>
        <v>21</v>
      </c>
      <c r="U15" s="37">
        <f>SUMPRODUCT(LTA!J15:AN15,LTA!J$102:AN$102,LTA!J$104:AN$104)</f>
        <v>109.61999999999999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-201</v>
      </c>
      <c r="AA15" s="75">
        <f>STOA!I15</f>
        <v>0</v>
      </c>
      <c r="AB15" s="75">
        <f>-STOA!O15</f>
        <v>0</v>
      </c>
      <c r="AC15">
        <f t="shared" si="0"/>
        <v>8.9841292676725484</v>
      </c>
      <c r="AD15">
        <f t="shared" si="1"/>
        <v>656.66967602556451</v>
      </c>
      <c r="AE15">
        <f>'IDT-1'!C15</f>
        <v>0</v>
      </c>
      <c r="AF15" s="24"/>
      <c r="AG15">
        <f t="shared" si="2"/>
        <v>656.66967602556451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599.96939455584572</v>
      </c>
      <c r="P16" s="36">
        <v>68.387387900084036</v>
      </c>
      <c r="Q16" s="36">
        <v>11.569999999999999</v>
      </c>
      <c r="R16" s="38">
        <v>0</v>
      </c>
      <c r="S16" s="38">
        <v>0</v>
      </c>
      <c r="T16" s="37">
        <f>SUMPRODUCT(LTA!J16:AN16,LTA!J$101:AN$101,LTA!J$104:AN$104)</f>
        <v>20.67</v>
      </c>
      <c r="U16" s="37">
        <f>SUMPRODUCT(LTA!J16:AN16,LTA!J$102:AN$102,LTA!J$104:AN$104)</f>
        <v>96.13000000000001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-196</v>
      </c>
      <c r="AA16" s="75">
        <f>STOA!I16</f>
        <v>0</v>
      </c>
      <c r="AB16" s="75">
        <f>-STOA!O16</f>
        <v>0</v>
      </c>
      <c r="AC16">
        <f t="shared" si="0"/>
        <v>8.8048070872147228</v>
      </c>
      <c r="AD16">
        <f t="shared" si="1"/>
        <v>645.54347536871501</v>
      </c>
      <c r="AE16">
        <f>'IDT-1'!C16</f>
        <v>0</v>
      </c>
      <c r="AF16" s="24"/>
      <c r="AG16">
        <f t="shared" si="2"/>
        <v>645.54347536871501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598.61744595584571</v>
      </c>
      <c r="P17" s="36">
        <v>68.387387900084036</v>
      </c>
      <c r="Q17" s="36">
        <v>11.569999999999999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92.43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-196</v>
      </c>
      <c r="AA17" s="75">
        <f>STOA!I17</f>
        <v>0</v>
      </c>
      <c r="AB17" s="75">
        <f>-STOA!O17</f>
        <v>0</v>
      </c>
      <c r="AC17">
        <f t="shared" si="0"/>
        <v>8.7147427189747226</v>
      </c>
      <c r="AD17">
        <f t="shared" si="1"/>
        <v>634.91159113695494</v>
      </c>
      <c r="AE17">
        <f>'IDT-1'!C17</f>
        <v>0</v>
      </c>
      <c r="AF17" s="24"/>
      <c r="AG17">
        <f t="shared" si="2"/>
        <v>634.91159113695494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598.61744595584571</v>
      </c>
      <c r="P18" s="36">
        <v>68.387387900084036</v>
      </c>
      <c r="Q18" s="36">
        <v>11.569999999999999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92.59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-201</v>
      </c>
      <c r="AA18" s="75">
        <f>STOA!I18</f>
        <v>0</v>
      </c>
      <c r="AB18" s="75">
        <f>-STOA!O18</f>
        <v>0</v>
      </c>
      <c r="AC18">
        <f t="shared" si="0"/>
        <v>8.7584425075991685</v>
      </c>
      <c r="AD18">
        <f t="shared" si="1"/>
        <v>630.02789134833063</v>
      </c>
      <c r="AE18">
        <f>'IDT-1'!C18</f>
        <v>0</v>
      </c>
      <c r="AF18" s="24"/>
      <c r="AG18">
        <f t="shared" si="2"/>
        <v>630.02789134833063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598.61744595584571</v>
      </c>
      <c r="P19" s="36">
        <v>68.387387900084036</v>
      </c>
      <c r="Q19" s="36">
        <v>11.569999999999999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92.77000000000001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-206</v>
      </c>
      <c r="AA19" s="75">
        <f>STOA!I19</f>
        <v>0</v>
      </c>
      <c r="AB19" s="75">
        <f>-STOA!O19</f>
        <v>0</v>
      </c>
      <c r="AC19">
        <f t="shared" si="0"/>
        <v>8.8832862962236128</v>
      </c>
      <c r="AD19">
        <f t="shared" si="1"/>
        <v>634.72304755970617</v>
      </c>
      <c r="AE19">
        <f>'IDT-1'!C19</f>
        <v>0</v>
      </c>
      <c r="AF19" s="24"/>
      <c r="AG19">
        <f t="shared" si="2"/>
        <v>634.72304755970617</v>
      </c>
      <c r="AI19" s="34">
        <f>PXIL!I19</f>
        <v>0</v>
      </c>
      <c r="AJ19" s="34">
        <f>PXIL!O19</f>
        <v>0</v>
      </c>
      <c r="AK19" s="34">
        <f>RTM_IEX!I19</f>
        <v>9.64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598.61744595584571</v>
      </c>
      <c r="P20" s="36">
        <v>68.387387900084036</v>
      </c>
      <c r="Q20" s="36">
        <v>11.569999999999999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92.93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-206</v>
      </c>
      <c r="AA20" s="75">
        <f>STOA!I20</f>
        <v>0</v>
      </c>
      <c r="AB20" s="75">
        <f>-STOA!O20</f>
        <v>0</v>
      </c>
      <c r="AC20">
        <f t="shared" si="0"/>
        <v>8.8846302962236123</v>
      </c>
      <c r="AD20">
        <f t="shared" si="1"/>
        <v>634.88170355970612</v>
      </c>
      <c r="AE20">
        <f>'IDT-1'!C20</f>
        <v>0</v>
      </c>
      <c r="AF20" s="24"/>
      <c r="AG20">
        <f t="shared" si="2"/>
        <v>634.88170355970612</v>
      </c>
      <c r="AI20" s="34">
        <f>PXIL!I20</f>
        <v>0</v>
      </c>
      <c r="AJ20" s="34">
        <f>PXIL!O20</f>
        <v>0</v>
      </c>
      <c r="AK20" s="34">
        <f>RTM_IEX!I20</f>
        <v>9.64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617.88909600061311</v>
      </c>
      <c r="P21" s="36">
        <v>68.387387900084036</v>
      </c>
      <c r="Q21" s="36">
        <v>11.569999999999999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93.27000000000001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-216</v>
      </c>
      <c r="AA21" s="75">
        <f>STOA!I21</f>
        <v>0</v>
      </c>
      <c r="AB21" s="75">
        <f>-STOA!O21</f>
        <v>0</v>
      </c>
      <c r="AC21">
        <f t="shared" si="0"/>
        <v>9.05310373384855</v>
      </c>
      <c r="AD21">
        <f t="shared" si="1"/>
        <v>634.68488016684864</v>
      </c>
      <c r="AE21">
        <f>'IDT-1'!C21</f>
        <v>0</v>
      </c>
      <c r="AF21" s="24"/>
      <c r="AG21">
        <f t="shared" si="2"/>
        <v>634.68488016684864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616.31625807749811</v>
      </c>
      <c r="P22" s="36">
        <v>68.387387900084036</v>
      </c>
      <c r="Q22" s="36">
        <v>11.569999999999999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93.43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-211</v>
      </c>
      <c r="AA22" s="75">
        <f>STOA!I22</f>
        <v>0</v>
      </c>
      <c r="AB22" s="75">
        <f>-STOA!O22</f>
        <v>0</v>
      </c>
      <c r="AC22">
        <f t="shared" si="0"/>
        <v>8.9988801066699402</v>
      </c>
      <c r="AD22">
        <f t="shared" si="1"/>
        <v>638.32626587091227</v>
      </c>
      <c r="AE22">
        <f>'IDT-1'!C22</f>
        <v>0</v>
      </c>
      <c r="AF22" s="24"/>
      <c r="AG22">
        <f t="shared" si="2"/>
        <v>638.32626587091227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614.96578074991248</v>
      </c>
      <c r="P23" s="36">
        <v>68.387387900084036</v>
      </c>
      <c r="Q23" s="36">
        <v>11.569999999999999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97.45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-196</v>
      </c>
      <c r="AA23" s="75">
        <f>STOA!I23</f>
        <v>0</v>
      </c>
      <c r="AB23" s="75">
        <f>-STOA!O23</f>
        <v>0</v>
      </c>
      <c r="AC23">
        <f t="shared" si="0"/>
        <v>8.8942367312448845</v>
      </c>
      <c r="AD23">
        <f t="shared" si="1"/>
        <v>656.10043191875172</v>
      </c>
      <c r="AE23">
        <f>'IDT-1'!C23</f>
        <v>0</v>
      </c>
      <c r="AF23" s="24"/>
      <c r="AG23">
        <f t="shared" si="2"/>
        <v>656.10043191875172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614.96537825997552</v>
      </c>
      <c r="P24" s="36">
        <v>68.387387900084036</v>
      </c>
      <c r="Q24" s="36">
        <v>11.569999999999999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110.8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-196</v>
      </c>
      <c r="AA24" s="75">
        <f>STOA!I24</f>
        <v>0</v>
      </c>
      <c r="AB24" s="75">
        <f>-STOA!O24</f>
        <v>0</v>
      </c>
      <c r="AC24">
        <f t="shared" si="0"/>
        <v>9.0063733503294117</v>
      </c>
      <c r="AD24">
        <f t="shared" si="1"/>
        <v>669.33789280973008</v>
      </c>
      <c r="AE24">
        <f>'IDT-1'!C24</f>
        <v>0</v>
      </c>
      <c r="AF24" s="24"/>
      <c r="AG24">
        <f t="shared" si="2"/>
        <v>669.33789280973008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616.26279740989867</v>
      </c>
      <c r="P25" s="36">
        <v>68.387387900084036</v>
      </c>
      <c r="Q25" s="36">
        <v>11.569999999999999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94.29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-181</v>
      </c>
      <c r="AA25" s="75">
        <f>STOA!I25</f>
        <v>0</v>
      </c>
      <c r="AB25" s="75">
        <f>-STOA!O25</f>
        <v>0</v>
      </c>
      <c r="AC25">
        <f t="shared" si="0"/>
        <v>8.7515203053154309</v>
      </c>
      <c r="AD25">
        <f t="shared" si="1"/>
        <v>669.38016500466722</v>
      </c>
      <c r="AE25">
        <f>'IDT-1'!C25</f>
        <v>0</v>
      </c>
      <c r="AF25" s="24"/>
      <c r="AG25">
        <f t="shared" si="2"/>
        <v>669.38016500466722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616.2619483954536</v>
      </c>
      <c r="P26" s="36">
        <v>68.387387900084036</v>
      </c>
      <c r="Q26" s="36">
        <v>11.569999999999999</v>
      </c>
      <c r="R26" s="38">
        <v>0</v>
      </c>
      <c r="S26" s="38">
        <v>0</v>
      </c>
      <c r="T26" s="37">
        <f>SUMPRODUCT(LTA!J26:AN26,LTA!J$101:AN$101,LTA!J$104:AN$104)</f>
        <v>15</v>
      </c>
      <c r="U26" s="37">
        <f>SUMPRODUCT(LTA!J26:AN26,LTA!J$102:AN$102,LTA!J$104:AN$104)</f>
        <v>107.96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-171</v>
      </c>
      <c r="AA26" s="75">
        <f>STOA!I26</f>
        <v>0</v>
      </c>
      <c r="AB26" s="75">
        <f>-STOA!O26</f>
        <v>0</v>
      </c>
      <c r="AC26">
        <f t="shared" si="0"/>
        <v>8.7816295963452031</v>
      </c>
      <c r="AD26">
        <f t="shared" si="1"/>
        <v>693.01920669919252</v>
      </c>
      <c r="AE26">
        <f>'IDT-1'!C26</f>
        <v>0</v>
      </c>
      <c r="AF26" s="24"/>
      <c r="AG26">
        <f t="shared" si="2"/>
        <v>693.01920669919252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617.61419054172768</v>
      </c>
      <c r="P27" s="36">
        <v>68.387387900084036</v>
      </c>
      <c r="Q27" s="36">
        <v>11.569999999999999</v>
      </c>
      <c r="R27" s="38">
        <v>0.74</v>
      </c>
      <c r="S27" s="38">
        <v>0</v>
      </c>
      <c r="T27" s="37">
        <f>SUMPRODUCT(LTA!J27:AN27,LTA!J$101:AN$101,LTA!J$104:AN$104)</f>
        <v>14</v>
      </c>
      <c r="U27" s="37">
        <f>SUMPRODUCT(LTA!J27:AN27,LTA!J$102:AN$102,LTA!J$104:AN$104)</f>
        <v>107.96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-141</v>
      </c>
      <c r="AA27" s="75">
        <f>STOA!I27</f>
        <v>0</v>
      </c>
      <c r="AB27" s="75">
        <f>-STOA!O27</f>
        <v>0</v>
      </c>
      <c r="AC27">
        <f t="shared" si="0"/>
        <v>8.5148296986272314</v>
      </c>
      <c r="AD27">
        <f t="shared" si="1"/>
        <v>721.77824874318458</v>
      </c>
      <c r="AE27">
        <f>'IDT-1'!C27</f>
        <v>0</v>
      </c>
      <c r="AF27" s="24"/>
      <c r="AG27">
        <f t="shared" si="2"/>
        <v>721.77824874318458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630.21810117216307</v>
      </c>
      <c r="P28" s="36">
        <v>68.387387900084036</v>
      </c>
      <c r="Q28" s="36">
        <v>22.090000000000003</v>
      </c>
      <c r="R28" s="38">
        <v>3.5800000000000005</v>
      </c>
      <c r="S28" s="38">
        <v>0</v>
      </c>
      <c r="T28" s="37">
        <f>SUMPRODUCT(LTA!J28:AN28,LTA!J$101:AN$101,LTA!J$104:AN$104)</f>
        <v>14.2</v>
      </c>
      <c r="U28" s="37">
        <f>SUMPRODUCT(LTA!J28:AN28,LTA!J$102:AN$102,LTA!J$104:AN$104)</f>
        <v>107.96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-129</v>
      </c>
      <c r="AA28" s="75">
        <f>STOA!I28</f>
        <v>0</v>
      </c>
      <c r="AB28" s="75">
        <f>-STOA!O28</f>
        <v>0</v>
      </c>
      <c r="AC28">
        <f t="shared" si="0"/>
        <v>8.6329526552242211</v>
      </c>
      <c r="AD28">
        <f t="shared" si="1"/>
        <v>759.82403641702297</v>
      </c>
      <c r="AE28">
        <f>'IDT-1'!C28</f>
        <v>-11.007</v>
      </c>
      <c r="AF28" s="24"/>
      <c r="AG28">
        <f t="shared" si="2"/>
        <v>748.81703641702302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636.96715826553907</v>
      </c>
      <c r="P29" s="36">
        <v>68.387387900084036</v>
      </c>
      <c r="Q29" s="36">
        <v>22.090000000000003</v>
      </c>
      <c r="R29" s="38">
        <v>8.4099999999999984</v>
      </c>
      <c r="S29" s="38">
        <v>0</v>
      </c>
      <c r="T29" s="37">
        <f>SUMPRODUCT(LTA!J29:AN29,LTA!J$101:AN$101,LTA!J$104:AN$104)</f>
        <v>13.52</v>
      </c>
      <c r="U29" s="37">
        <f>SUMPRODUCT(LTA!J29:AN29,LTA!J$102:AN$102,LTA!J$104:AN$104)</f>
        <v>107.46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-124</v>
      </c>
      <c r="AA29" s="75">
        <f>STOA!I29</f>
        <v>0</v>
      </c>
      <c r="AB29" s="75">
        <f>-STOA!O29</f>
        <v>0</v>
      </c>
      <c r="AC29">
        <f t="shared" si="0"/>
        <v>8.7670729461841326</v>
      </c>
      <c r="AD29">
        <f t="shared" si="1"/>
        <v>785.69897321943893</v>
      </c>
      <c r="AE29">
        <f>'IDT-1'!C29</f>
        <v>-10.161</v>
      </c>
      <c r="AF29" s="24"/>
      <c r="AG29">
        <f t="shared" si="2"/>
        <v>775.53797321943898</v>
      </c>
      <c r="AI29" s="34">
        <f>PXIL!I29</f>
        <v>0</v>
      </c>
      <c r="AJ29" s="34">
        <f>PXIL!O29</f>
        <v>0</v>
      </c>
      <c r="AK29" s="34">
        <f>RTM_IEX!I29</f>
        <v>10.61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636.96715826553907</v>
      </c>
      <c r="P30" s="36">
        <v>68.387387900084036</v>
      </c>
      <c r="Q30" s="36">
        <v>22.090000000000003</v>
      </c>
      <c r="R30" s="38">
        <v>15.910000000000004</v>
      </c>
      <c r="S30" s="38">
        <v>0</v>
      </c>
      <c r="T30" s="37">
        <f>SUMPRODUCT(LTA!J30:AN30,LTA!J$101:AN$101,LTA!J$104:AN$104)</f>
        <v>16.21</v>
      </c>
      <c r="U30" s="37">
        <f>SUMPRODUCT(LTA!J30:AN30,LTA!J$102:AN$102,LTA!J$104:AN$104)</f>
        <v>107.46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-124</v>
      </c>
      <c r="AA30" s="75">
        <f>STOA!I30</f>
        <v>0</v>
      </c>
      <c r="AB30" s="75">
        <f>-STOA!O30</f>
        <v>0</v>
      </c>
      <c r="AC30">
        <f t="shared" si="0"/>
        <v>8.8202449461841326</v>
      </c>
      <c r="AD30">
        <f t="shared" si="1"/>
        <v>791.97580121943895</v>
      </c>
      <c r="AE30">
        <f>'IDT-1'!C30</f>
        <v>-12.701000000000001</v>
      </c>
      <c r="AF30" s="24"/>
      <c r="AG30">
        <f t="shared" si="2"/>
        <v>779.27480121943893</v>
      </c>
      <c r="AI30" s="34">
        <f>PXIL!I30</f>
        <v>0</v>
      </c>
      <c r="AJ30" s="34">
        <f>PXIL!O30</f>
        <v>0</v>
      </c>
      <c r="AK30" s="34">
        <f>RTM_IEX!I30</f>
        <v>6.75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635.00120327206787</v>
      </c>
      <c r="P31" s="36">
        <v>68.387387900084036</v>
      </c>
      <c r="Q31" s="36">
        <v>22.090000000000003</v>
      </c>
      <c r="R31" s="38">
        <v>21.84</v>
      </c>
      <c r="S31" s="38">
        <v>0</v>
      </c>
      <c r="T31" s="37">
        <f>SUMPRODUCT(LTA!J31:AN31,LTA!J$101:AN$101,LTA!J$104:AN$104)</f>
        <v>23.490000000000002</v>
      </c>
      <c r="U31" s="37">
        <f>SUMPRODUCT(LTA!J31:AN31,LTA!J$102:AN$102,LTA!J$104:AN$104)</f>
        <v>107.46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-144</v>
      </c>
      <c r="AA31" s="75">
        <f>STOA!I31</f>
        <v>0</v>
      </c>
      <c r="AB31" s="75">
        <f>-STOA!O31</f>
        <v>0</v>
      </c>
      <c r="AC31">
        <f t="shared" si="0"/>
        <v>9.11333207253025</v>
      </c>
      <c r="AD31">
        <f t="shared" si="1"/>
        <v>786.40461550360897</v>
      </c>
      <c r="AE31">
        <f>'IDT-1'!C31</f>
        <v>-7.6210000000000004</v>
      </c>
      <c r="AF31" s="24"/>
      <c r="AG31">
        <f t="shared" si="2"/>
        <v>778.78361550360898</v>
      </c>
      <c r="AI31" s="34">
        <f>PXIL!I31</f>
        <v>0</v>
      </c>
      <c r="AJ31" s="34">
        <f>PXIL!O31</f>
        <v>0</v>
      </c>
      <c r="AK31" s="34">
        <f>RTM_IEX!I31</f>
        <v>9.64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632.65087670768492</v>
      </c>
      <c r="P32" s="36">
        <v>68.387387900084036</v>
      </c>
      <c r="Q32" s="36">
        <v>11.569999999999999</v>
      </c>
      <c r="R32" s="38">
        <v>25.3</v>
      </c>
      <c r="S32" s="38">
        <v>0</v>
      </c>
      <c r="T32" s="37">
        <f>SUMPRODUCT(LTA!J32:AN32,LTA!J$101:AN$101,LTA!J$104:AN$104)</f>
        <v>34.96</v>
      </c>
      <c r="U32" s="37">
        <f>SUMPRODUCT(LTA!J32:AN32,LTA!J$102:AN$102,LTA!J$104:AN$104)</f>
        <v>98.61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-146</v>
      </c>
      <c r="AA32" s="75">
        <f>STOA!I32</f>
        <v>0</v>
      </c>
      <c r="AB32" s="75">
        <f>-STOA!O32</f>
        <v>0</v>
      </c>
      <c r="AC32">
        <f t="shared" si="0"/>
        <v>8.992259644839212</v>
      </c>
      <c r="AD32">
        <f t="shared" si="1"/>
        <v>768.09536136691702</v>
      </c>
      <c r="AE32">
        <f>'IDT-1'!C32</f>
        <v>0</v>
      </c>
      <c r="AF32" s="24"/>
      <c r="AG32">
        <f t="shared" si="2"/>
        <v>768.09536136691702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620.63544051765325</v>
      </c>
      <c r="P33" s="36">
        <v>68.387387900084036</v>
      </c>
      <c r="Q33" s="36">
        <v>11.569999999999999</v>
      </c>
      <c r="R33" s="38">
        <v>25.3</v>
      </c>
      <c r="S33" s="38">
        <v>0</v>
      </c>
      <c r="T33" s="37">
        <f>SUMPRODUCT(LTA!J33:AN33,LTA!J$101:AN$101,LTA!J$104:AN$104)</f>
        <v>52.52</v>
      </c>
      <c r="U33" s="37">
        <f>SUMPRODUCT(LTA!J33:AN33,LTA!J$102:AN$102,LTA!J$104:AN$104)</f>
        <v>107.46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-169</v>
      </c>
      <c r="AA33" s="75">
        <f>STOA!I33</f>
        <v>0</v>
      </c>
      <c r="AB33" s="75">
        <f>-STOA!O33</f>
        <v>0</v>
      </c>
      <c r="AC33">
        <f t="shared" si="0"/>
        <v>9.308010608515394</v>
      </c>
      <c r="AD33">
        <f t="shared" si="1"/>
        <v>759.1741742132092</v>
      </c>
      <c r="AE33">
        <f>'IDT-1'!C33</f>
        <v>0</v>
      </c>
      <c r="AF33" s="24"/>
      <c r="AG33">
        <f t="shared" si="2"/>
        <v>759.1741742132092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620.636321140061</v>
      </c>
      <c r="P34" s="36">
        <v>68.387387900084036</v>
      </c>
      <c r="Q34" s="36">
        <v>11.569999999999999</v>
      </c>
      <c r="R34" s="38">
        <v>25.3</v>
      </c>
      <c r="S34" s="38">
        <v>0</v>
      </c>
      <c r="T34" s="37">
        <f>SUMPRODUCT(LTA!J34:AN34,LTA!J$101:AN$101,LTA!J$104:AN$104)</f>
        <v>69.31</v>
      </c>
      <c r="U34" s="37">
        <f>SUMPRODUCT(LTA!J34:AN34,LTA!J$102:AN$102,LTA!J$104:AN$104)</f>
        <v>95.72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-181</v>
      </c>
      <c r="AA34" s="75">
        <f>STOA!I34</f>
        <v>0</v>
      </c>
      <c r="AB34" s="75">
        <f>-STOA!O34</f>
        <v>0</v>
      </c>
      <c r="AC34">
        <f t="shared" si="0"/>
        <v>9.452091898442287</v>
      </c>
      <c r="AD34">
        <f t="shared" si="1"/>
        <v>752.08097354568997</v>
      </c>
      <c r="AE34">
        <f>'IDT-1'!C34</f>
        <v>0</v>
      </c>
      <c r="AF34" s="24"/>
      <c r="AG34">
        <f t="shared" si="2"/>
        <v>752.08097354568997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615.59339176992069</v>
      </c>
      <c r="P35" s="36">
        <v>68.387387900084036</v>
      </c>
      <c r="Q35" s="36">
        <v>11.569999999999999</v>
      </c>
      <c r="R35" s="38">
        <v>25.3</v>
      </c>
      <c r="S35" s="38">
        <v>0</v>
      </c>
      <c r="T35" s="37">
        <f>SUMPRODUCT(LTA!J35:AN35,LTA!J$101:AN$101,LTA!J$104:AN$104)</f>
        <v>91.14</v>
      </c>
      <c r="U35" s="37">
        <f>SUMPRODUCT(LTA!J35:AN35,LTA!J$102:AN$102,LTA!J$104:AN$104)</f>
        <v>85.11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-196</v>
      </c>
      <c r="AA35" s="75">
        <f>STOA!I35</f>
        <v>0</v>
      </c>
      <c r="AB35" s="75">
        <f>-STOA!O35</f>
        <v>0</v>
      </c>
      <c r="AC35">
        <f t="shared" si="0"/>
        <v>9.6310466576064453</v>
      </c>
      <c r="AD35">
        <f t="shared" si="1"/>
        <v>743.0790894163855</v>
      </c>
      <c r="AE35">
        <f>'IDT-1'!C35</f>
        <v>0</v>
      </c>
      <c r="AF35" s="24"/>
      <c r="AG35">
        <f t="shared" si="2"/>
        <v>743.0790894163855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612.57666396373327</v>
      </c>
      <c r="P36" s="36">
        <v>68.387387900084036</v>
      </c>
      <c r="Q36" s="36">
        <v>11.569999999999999</v>
      </c>
      <c r="R36" s="38">
        <v>25.3</v>
      </c>
      <c r="S36" s="38">
        <v>0</v>
      </c>
      <c r="T36" s="37">
        <f>SUMPRODUCT(LTA!J36:AN36,LTA!J$101:AN$101,LTA!J$104:AN$104)</f>
        <v>111.9</v>
      </c>
      <c r="U36" s="37">
        <f>SUMPRODUCT(LTA!J36:AN36,LTA!J$102:AN$102,LTA!J$104:AN$104)</f>
        <v>89.93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-221</v>
      </c>
      <c r="AA36" s="75">
        <f>STOA!I36</f>
        <v>0</v>
      </c>
      <c r="AB36" s="75">
        <f>-STOA!O36</f>
        <v>0</v>
      </c>
      <c r="AC36">
        <f t="shared" si="0"/>
        <v>10.032357087156697</v>
      </c>
      <c r="AD36">
        <f t="shared" si="1"/>
        <v>740.2410511806479</v>
      </c>
      <c r="AE36">
        <f>'IDT-1'!C36</f>
        <v>0</v>
      </c>
      <c r="AF36" s="24"/>
      <c r="AG36">
        <f t="shared" si="2"/>
        <v>740.2410511806479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6.1124599999999996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609.90361334663555</v>
      </c>
      <c r="P37" s="36">
        <v>68.387387900084036</v>
      </c>
      <c r="Q37" s="36">
        <v>11.569999999999999</v>
      </c>
      <c r="R37" s="38">
        <v>25.3</v>
      </c>
      <c r="S37" s="38">
        <v>0</v>
      </c>
      <c r="T37" s="37">
        <f>SUMPRODUCT(LTA!J37:AN37,LTA!J$101:AN$101,LTA!J$104:AN$104)</f>
        <v>127.2</v>
      </c>
      <c r="U37" s="37">
        <f>SUMPRODUCT(LTA!J37:AN37,LTA!J$102:AN$102,LTA!J$104:AN$104)</f>
        <v>89.93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-239</v>
      </c>
      <c r="AA37" s="75">
        <f>STOA!I37</f>
        <v>0</v>
      </c>
      <c r="AB37" s="75">
        <f>-STOA!O37</f>
        <v>0</v>
      </c>
      <c r="AC37">
        <f t="shared" si="0"/>
        <v>10.290904301021079</v>
      </c>
      <c r="AD37">
        <f t="shared" si="1"/>
        <v>734.60945334968574</v>
      </c>
      <c r="AE37">
        <f>'IDT-1'!C37</f>
        <v>0</v>
      </c>
      <c r="AF37" s="24"/>
      <c r="AG37">
        <f t="shared" si="2"/>
        <v>734.60945334968574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6.1124599999999996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606.46268611332641</v>
      </c>
      <c r="P38" s="36">
        <v>68.387387900084036</v>
      </c>
      <c r="Q38" s="36">
        <v>11.569999999999999</v>
      </c>
      <c r="R38" s="38">
        <v>25.3</v>
      </c>
      <c r="S38" s="38">
        <v>0</v>
      </c>
      <c r="T38" s="37">
        <f>SUMPRODUCT(LTA!J38:AN38,LTA!J$101:AN$101,LTA!J$104:AN$104)</f>
        <v>144.05000000000001</v>
      </c>
      <c r="U38" s="37">
        <f>SUMPRODUCT(LTA!J38:AN38,LTA!J$102:AN$102,LTA!J$104:AN$104)</f>
        <v>89.93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-254</v>
      </c>
      <c r="AA38" s="75">
        <f>STOA!I38</f>
        <v>0</v>
      </c>
      <c r="AB38" s="75">
        <f>-STOA!O38</f>
        <v>0</v>
      </c>
      <c r="AC38">
        <f t="shared" si="0"/>
        <v>10.530607878134621</v>
      </c>
      <c r="AD38">
        <f t="shared" si="1"/>
        <v>732.77882253926316</v>
      </c>
      <c r="AE38">
        <f>'IDT-1'!C38</f>
        <v>0</v>
      </c>
      <c r="AF38" s="24"/>
      <c r="AG38">
        <f t="shared" si="2"/>
        <v>732.77882253926316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6.1124599999999996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602.41968348337502</v>
      </c>
      <c r="P39" s="36">
        <v>68.387387900084036</v>
      </c>
      <c r="Q39" s="36">
        <v>11.569999999999999</v>
      </c>
      <c r="R39" s="38">
        <v>25.3</v>
      </c>
      <c r="S39" s="38">
        <v>0</v>
      </c>
      <c r="T39" s="37">
        <f>SUMPRODUCT(LTA!J39:AN39,LTA!J$101:AN$101,LTA!J$104:AN$104)</f>
        <v>159.48000000000002</v>
      </c>
      <c r="U39" s="37">
        <f>SUMPRODUCT(LTA!J39:AN39,LTA!J$102:AN$102,LTA!J$104:AN$104)</f>
        <v>86.43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-259</v>
      </c>
      <c r="AA39" s="75">
        <f>STOA!I39</f>
        <v>0</v>
      </c>
      <c r="AB39" s="75">
        <f>-STOA!O39</f>
        <v>0</v>
      </c>
      <c r="AC39">
        <f t="shared" si="0"/>
        <v>10.656694353253972</v>
      </c>
      <c r="AD39">
        <f t="shared" si="1"/>
        <v>737.48365703020511</v>
      </c>
      <c r="AE39">
        <f>'IDT-1'!C39</f>
        <v>0</v>
      </c>
      <c r="AF39" s="24"/>
      <c r="AG39">
        <f t="shared" si="2"/>
        <v>737.48365703020511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6.1124599999999996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600.25227936471651</v>
      </c>
      <c r="P40" s="36">
        <v>68.386827627794787</v>
      </c>
      <c r="Q40" s="36">
        <v>11.572012874043144</v>
      </c>
      <c r="R40" s="38">
        <v>25.3</v>
      </c>
      <c r="S40" s="38">
        <v>0</v>
      </c>
      <c r="T40" s="37">
        <f>SUMPRODUCT(LTA!J40:AN40,LTA!J$101:AN$101,LTA!J$104:AN$104)</f>
        <v>176.28</v>
      </c>
      <c r="U40" s="37">
        <f>SUMPRODUCT(LTA!J40:AN40,LTA!J$102:AN$102,LTA!J$104:AN$104)</f>
        <v>95.91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-249</v>
      </c>
      <c r="AA40" s="75">
        <f>STOA!I40</f>
        <v>0</v>
      </c>
      <c r="AB40" s="75">
        <f>-STOA!O40</f>
        <v>0</v>
      </c>
      <c r="AC40">
        <f t="shared" si="0"/>
        <v>10.774540783263081</v>
      </c>
      <c r="AD40">
        <f t="shared" si="1"/>
        <v>771.47985908329133</v>
      </c>
      <c r="AE40">
        <f>'IDT-1'!C40</f>
        <v>0</v>
      </c>
      <c r="AF40" s="24"/>
      <c r="AG40">
        <f t="shared" si="2"/>
        <v>771.47985908329133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6.1124599999999996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603.72244928955172</v>
      </c>
      <c r="P41" s="36">
        <v>68.386827627794787</v>
      </c>
      <c r="Q41" s="36">
        <v>11.572012874043144</v>
      </c>
      <c r="R41" s="38">
        <v>25.3</v>
      </c>
      <c r="S41" s="38">
        <v>0</v>
      </c>
      <c r="T41" s="37">
        <f>SUMPRODUCT(LTA!J41:AN41,LTA!J$101:AN$101,LTA!J$104:AN$104)</f>
        <v>190.26999999999998</v>
      </c>
      <c r="U41" s="37">
        <f>SUMPRODUCT(LTA!J41:AN41,LTA!J$102:AN$102,LTA!J$104:AN$104)</f>
        <v>95.91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-244</v>
      </c>
      <c r="AA41" s="75">
        <f>STOA!I41</f>
        <v>0</v>
      </c>
      <c r="AB41" s="75">
        <f>-STOA!O41</f>
        <v>0</v>
      </c>
      <c r="AC41">
        <f t="shared" si="0"/>
        <v>10.878850422007254</v>
      </c>
      <c r="AD41">
        <f t="shared" si="1"/>
        <v>793.83571936938222</v>
      </c>
      <c r="AE41">
        <f>'IDT-1'!C41</f>
        <v>0</v>
      </c>
      <c r="AF41" s="24"/>
      <c r="AG41">
        <f t="shared" si="2"/>
        <v>793.83571936938222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6.1124599999999996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603.72244928955172</v>
      </c>
      <c r="P42" s="36">
        <v>68.386827627794787</v>
      </c>
      <c r="Q42" s="36">
        <v>11.572012874043144</v>
      </c>
      <c r="R42" s="38">
        <v>25.3</v>
      </c>
      <c r="S42" s="38">
        <v>0</v>
      </c>
      <c r="T42" s="37">
        <f>SUMPRODUCT(LTA!J42:AN42,LTA!J$101:AN$101,LTA!J$104:AN$104)</f>
        <v>205.81</v>
      </c>
      <c r="U42" s="37">
        <f>SUMPRODUCT(LTA!J42:AN42,LTA!J$102:AN$102,LTA!J$104:AN$104)</f>
        <v>103.8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-239</v>
      </c>
      <c r="AA42" s="75">
        <f>STOA!I42</f>
        <v>0</v>
      </c>
      <c r="AB42" s="75">
        <f>-STOA!O42</f>
        <v>0</v>
      </c>
      <c r="AC42">
        <f t="shared" si="0"/>
        <v>11.033306633382805</v>
      </c>
      <c r="AD42">
        <f t="shared" si="1"/>
        <v>822.11126315800675</v>
      </c>
      <c r="AE42">
        <f>'IDT-1'!C42</f>
        <v>0</v>
      </c>
      <c r="AF42" s="24"/>
      <c r="AG42">
        <f t="shared" si="2"/>
        <v>822.11126315800675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6.1124599999999996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597.01681553897049</v>
      </c>
      <c r="P43" s="36">
        <v>68.386827627794787</v>
      </c>
      <c r="Q43" s="36">
        <v>11.572012874043144</v>
      </c>
      <c r="R43" s="38">
        <v>25.3</v>
      </c>
      <c r="S43" s="38">
        <v>0</v>
      </c>
      <c r="T43" s="37">
        <f>SUMPRODUCT(LTA!J43:AN43,LTA!J$101:AN$101,LTA!J$104:AN$104)</f>
        <v>214.32</v>
      </c>
      <c r="U43" s="37">
        <f>SUMPRODUCT(LTA!J43:AN43,LTA!J$102:AN$102,LTA!J$104:AN$104)</f>
        <v>79.69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-189</v>
      </c>
      <c r="AA43" s="75">
        <f>STOA!I43</f>
        <v>0</v>
      </c>
      <c r="AB43" s="75">
        <f>-STOA!O43</f>
        <v>0</v>
      </c>
      <c r="AC43">
        <f t="shared" si="0"/>
        <v>10.503357423633471</v>
      </c>
      <c r="AD43">
        <f t="shared" si="1"/>
        <v>859.97557861717496</v>
      </c>
      <c r="AE43">
        <f>'IDT-1'!C43</f>
        <v>0</v>
      </c>
      <c r="AF43" s="24"/>
      <c r="AG43">
        <f t="shared" si="2"/>
        <v>859.97557861717496</v>
      </c>
      <c r="AI43" s="34">
        <f>PXIL!I43</f>
        <v>0</v>
      </c>
      <c r="AJ43" s="34">
        <f>PXIL!O43</f>
        <v>0</v>
      </c>
      <c r="AK43" s="34">
        <f>RTM_IEX!I43</f>
        <v>9.64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6.1124599999999996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597.01681553897049</v>
      </c>
      <c r="P44" s="36">
        <v>68.386827627794787</v>
      </c>
      <c r="Q44" s="36">
        <v>11.572012874043144</v>
      </c>
      <c r="R44" s="38">
        <v>25.3</v>
      </c>
      <c r="S44" s="38">
        <v>0</v>
      </c>
      <c r="T44" s="37">
        <f>SUMPRODUCT(LTA!J44:AN44,LTA!J$101:AN$101,LTA!J$104:AN$104)</f>
        <v>226.60999999999999</v>
      </c>
      <c r="U44" s="37">
        <f>SUMPRODUCT(LTA!J44:AN44,LTA!J$102:AN$102,LTA!J$104:AN$104)</f>
        <v>66.02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-189</v>
      </c>
      <c r="AA44" s="75">
        <f>STOA!I44</f>
        <v>0</v>
      </c>
      <c r="AB44" s="75">
        <f>-STOA!O44</f>
        <v>0</v>
      </c>
      <c r="AC44">
        <f t="shared" si="0"/>
        <v>10.572741423633472</v>
      </c>
      <c r="AD44">
        <f t="shared" si="1"/>
        <v>868.16619461717482</v>
      </c>
      <c r="AE44">
        <f>'IDT-1'!C44</f>
        <v>0</v>
      </c>
      <c r="AF44" s="24"/>
      <c r="AG44">
        <f t="shared" si="2"/>
        <v>868.16619461717482</v>
      </c>
      <c r="AI44" s="34">
        <f>PXIL!I44</f>
        <v>0</v>
      </c>
      <c r="AJ44" s="34">
        <f>PXIL!O44</f>
        <v>0</v>
      </c>
      <c r="AK44" s="34">
        <f>RTM_IEX!I44</f>
        <v>19.28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6.1124599999999996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597.02007725103863</v>
      </c>
      <c r="P45" s="36">
        <v>66.44</v>
      </c>
      <c r="Q45" s="36">
        <v>14.6</v>
      </c>
      <c r="R45" s="38">
        <v>25.3</v>
      </c>
      <c r="S45" s="38">
        <v>0</v>
      </c>
      <c r="T45" s="37">
        <f>SUMPRODUCT(LTA!J45:AN45,LTA!J$101:AN$101,LTA!J$104:AN$104)</f>
        <v>234.95999999999998</v>
      </c>
      <c r="U45" s="37">
        <f>SUMPRODUCT(LTA!J45:AN45,LTA!J$102:AN$102,LTA!J$104:AN$104)</f>
        <v>66.02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-184</v>
      </c>
      <c r="AA45" s="75">
        <f>STOA!I45</f>
        <v>0</v>
      </c>
      <c r="AB45" s="75">
        <f>-STOA!O45</f>
        <v>0</v>
      </c>
      <c r="AC45">
        <f t="shared" si="0"/>
        <v>10.71497077317496</v>
      </c>
      <c r="AD45">
        <f t="shared" si="1"/>
        <v>894.99838647786351</v>
      </c>
      <c r="AE45">
        <f>'IDT-1'!C45</f>
        <v>0</v>
      </c>
      <c r="AF45" s="24"/>
      <c r="AG45">
        <f t="shared" si="2"/>
        <v>894.99838647786351</v>
      </c>
      <c r="AI45" s="34">
        <f>PXIL!I45</f>
        <v>0</v>
      </c>
      <c r="AJ45" s="34">
        <f>PXIL!O45</f>
        <v>0</v>
      </c>
      <c r="AK45" s="34">
        <f>RTM_IEX!I45</f>
        <v>31.82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6.1124599999999996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597.04917005262848</v>
      </c>
      <c r="P46" s="36">
        <v>43.39</v>
      </c>
      <c r="Q46" s="36">
        <v>14.6</v>
      </c>
      <c r="R46" s="38">
        <v>25.3</v>
      </c>
      <c r="S46" s="38">
        <v>0</v>
      </c>
      <c r="T46" s="37">
        <f>SUMPRODUCT(LTA!J46:AN46,LTA!J$101:AN$101,LTA!J$104:AN$104)</f>
        <v>240.32999999999998</v>
      </c>
      <c r="U46" s="37">
        <f>SUMPRODUCT(LTA!J46:AN46,LTA!J$102:AN$102,LTA!J$104:AN$104)</f>
        <v>56.379999999999995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-143</v>
      </c>
      <c r="AA46" s="75">
        <f>STOA!I46</f>
        <v>0</v>
      </c>
      <c r="AB46" s="75">
        <f>-STOA!O46</f>
        <v>0</v>
      </c>
      <c r="AC46">
        <f t="shared" si="0"/>
        <v>10.162685685987862</v>
      </c>
      <c r="AD46">
        <f t="shared" si="1"/>
        <v>912.1497643666404</v>
      </c>
      <c r="AE46">
        <f>'IDT-1'!C46</f>
        <v>0</v>
      </c>
      <c r="AF46" s="24"/>
      <c r="AG46">
        <f t="shared" si="2"/>
        <v>912.1497643666404</v>
      </c>
      <c r="AI46" s="34">
        <f>PXIL!I46</f>
        <v>0</v>
      </c>
      <c r="AJ46" s="34">
        <f>PXIL!O46</f>
        <v>0</v>
      </c>
      <c r="AK46" s="34">
        <f>RTM_IEX!I46</f>
        <v>34.71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6.1124599999999996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597.16009009711365</v>
      </c>
      <c r="P47" s="36">
        <v>34.71223589281113</v>
      </c>
      <c r="Q47" s="36">
        <v>11.573429164196799</v>
      </c>
      <c r="R47" s="38">
        <v>25.3</v>
      </c>
      <c r="S47" s="38">
        <v>0</v>
      </c>
      <c r="T47" s="37">
        <f>SUMPRODUCT(LTA!J47:AN47,LTA!J$101:AN$101,LTA!J$104:AN$104)</f>
        <v>242.79</v>
      </c>
      <c r="U47" s="37">
        <f>SUMPRODUCT(LTA!J47:AN47,LTA!J$102:AN$102,LTA!J$104:AN$104)</f>
        <v>56.379999999999995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-133</v>
      </c>
      <c r="AA47" s="75">
        <f>STOA!I47</f>
        <v>0</v>
      </c>
      <c r="AB47" s="75">
        <f>-STOA!O47</f>
        <v>0</v>
      </c>
      <c r="AC47">
        <f t="shared" si="0"/>
        <v>10.179501423591512</v>
      </c>
      <c r="AD47">
        <f t="shared" si="1"/>
        <v>934.21953373052986</v>
      </c>
      <c r="AE47">
        <f>'IDT-1'!C47</f>
        <v>0</v>
      </c>
      <c r="AF47" s="24"/>
      <c r="AG47">
        <f t="shared" si="2"/>
        <v>934.21953373052986</v>
      </c>
      <c r="AI47" s="34">
        <f>PXIL!I47</f>
        <v>0</v>
      </c>
      <c r="AJ47" s="34">
        <f>PXIL!O47</f>
        <v>0</v>
      </c>
      <c r="AK47" s="34">
        <f>RTM_IEX!I47</f>
        <v>55.93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6.1124599999999996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597.16009009711365</v>
      </c>
      <c r="P48" s="36">
        <v>34.72</v>
      </c>
      <c r="Q48" s="36">
        <v>11.573429164196799</v>
      </c>
      <c r="R48" s="38">
        <v>25.3</v>
      </c>
      <c r="S48" s="38">
        <v>0</v>
      </c>
      <c r="T48" s="37">
        <f>SUMPRODUCT(LTA!J48:AN48,LTA!J$101:AN$101,LTA!J$104:AN$104)</f>
        <v>242.86999999999998</v>
      </c>
      <c r="U48" s="37">
        <f>SUMPRODUCT(LTA!J48:AN48,LTA!J$102:AN$102,LTA!J$104:AN$104)</f>
        <v>56.379999999999995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-128</v>
      </c>
      <c r="AA48" s="75">
        <f>STOA!I48</f>
        <v>0</v>
      </c>
      <c r="AB48" s="75">
        <f>-STOA!O48</f>
        <v>0</v>
      </c>
      <c r="AC48">
        <f t="shared" si="0"/>
        <v>10.178370853467456</v>
      </c>
      <c r="AD48">
        <f t="shared" si="1"/>
        <v>944.12842840784299</v>
      </c>
      <c r="AE48">
        <f>'IDT-1'!C48</f>
        <v>0</v>
      </c>
      <c r="AF48" s="24"/>
      <c r="AG48">
        <f t="shared" si="2"/>
        <v>944.12842840784299</v>
      </c>
      <c r="AI48" s="34">
        <f>PXIL!I48</f>
        <v>0</v>
      </c>
      <c r="AJ48" s="34">
        <f>PXIL!O48</f>
        <v>0</v>
      </c>
      <c r="AK48" s="34">
        <f>RTM_IEX!I48</f>
        <v>60.75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6.1124599999999996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597.16009009711365</v>
      </c>
      <c r="P49" s="36">
        <v>28.55</v>
      </c>
      <c r="Q49" s="36">
        <v>11.573429164196799</v>
      </c>
      <c r="R49" s="38">
        <v>25.3</v>
      </c>
      <c r="S49" s="38">
        <v>0</v>
      </c>
      <c r="T49" s="37">
        <f>SUMPRODUCT(LTA!J49:AN49,LTA!J$101:AN$101,LTA!J$104:AN$104)</f>
        <v>242.57999999999998</v>
      </c>
      <c r="U49" s="37">
        <f>SUMPRODUCT(LTA!J49:AN49,LTA!J$102:AN$102,LTA!J$104:AN$104)</f>
        <v>56.379999999999995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-118</v>
      </c>
      <c r="AA49" s="75">
        <f>STOA!I49</f>
        <v>0</v>
      </c>
      <c r="AB49" s="75">
        <f>-STOA!O49</f>
        <v>0</v>
      </c>
      <c r="AC49">
        <f t="shared" si="0"/>
        <v>9.9826952762185641</v>
      </c>
      <c r="AD49">
        <f t="shared" si="1"/>
        <v>941.11410398509179</v>
      </c>
      <c r="AE49">
        <f>'IDT-1'!C49</f>
        <v>0</v>
      </c>
      <c r="AF49" s="24"/>
      <c r="AG49">
        <f t="shared" si="2"/>
        <v>941.11410398509179</v>
      </c>
      <c r="AI49" s="34">
        <f>PXIL!I49</f>
        <v>0</v>
      </c>
      <c r="AJ49" s="34">
        <f>PXIL!O49</f>
        <v>0</v>
      </c>
      <c r="AK49" s="34">
        <f>RTM_IEX!I49</f>
        <v>54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6.1124599999999996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598.7572441291137</v>
      </c>
      <c r="P50" s="36">
        <v>24.038232092954843</v>
      </c>
      <c r="Q50" s="36">
        <v>11.573429164196799</v>
      </c>
      <c r="R50" s="38">
        <v>25.3</v>
      </c>
      <c r="S50" s="38">
        <v>0</v>
      </c>
      <c r="T50" s="37">
        <f>SUMPRODUCT(LTA!J50:AN50,LTA!J$101:AN$101,LTA!J$104:AN$104)</f>
        <v>242.55999999999997</v>
      </c>
      <c r="U50" s="37">
        <f>SUMPRODUCT(LTA!J50:AN50,LTA!J$102:AN$102,LTA!J$104:AN$104)</f>
        <v>56.379999999999995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-108</v>
      </c>
      <c r="AA50" s="75">
        <f>STOA!I50</f>
        <v>0</v>
      </c>
      <c r="AB50" s="75">
        <f>-STOA!O50</f>
        <v>0</v>
      </c>
      <c r="AC50">
        <f t="shared" si="0"/>
        <v>9.8571209424192947</v>
      </c>
      <c r="AD50">
        <f t="shared" si="1"/>
        <v>946.37506444384587</v>
      </c>
      <c r="AE50">
        <f>'IDT-1'!C50</f>
        <v>0</v>
      </c>
      <c r="AF50" s="24"/>
      <c r="AG50">
        <f t="shared" si="2"/>
        <v>946.37506444384587</v>
      </c>
      <c r="AI50" s="34">
        <f>PXIL!I50</f>
        <v>0</v>
      </c>
      <c r="AJ50" s="34">
        <f>PXIL!O50</f>
        <v>0</v>
      </c>
      <c r="AK50" s="34">
        <f>RTM_IEX!I50</f>
        <v>52.07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6.1124599999999996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578.67411844754679</v>
      </c>
      <c r="P51" s="36">
        <v>32.320000000000007</v>
      </c>
      <c r="Q51" s="36">
        <v>11.573429164196799</v>
      </c>
      <c r="R51" s="38">
        <v>25.3</v>
      </c>
      <c r="S51" s="38">
        <v>0</v>
      </c>
      <c r="T51" s="37">
        <f>SUMPRODUCT(LTA!J51:AN51,LTA!J$101:AN$101,LTA!J$104:AN$104)</f>
        <v>243.24999999999997</v>
      </c>
      <c r="U51" s="37">
        <f>SUMPRODUCT(LTA!J51:AN51,LTA!J$102:AN$102,LTA!J$104:AN$104)</f>
        <v>56.379999999999995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-87</v>
      </c>
      <c r="AA51" s="75">
        <f>STOA!I51</f>
        <v>0</v>
      </c>
      <c r="AB51" s="75">
        <f>-STOA!O51</f>
        <v>0</v>
      </c>
      <c r="AC51">
        <f t="shared" si="0"/>
        <v>9.4806392248906413</v>
      </c>
      <c r="AD51">
        <f t="shared" si="1"/>
        <v>944.11018838685288</v>
      </c>
      <c r="AE51">
        <f>'IDT-1'!C51</f>
        <v>0</v>
      </c>
      <c r="AF51" s="24"/>
      <c r="AG51">
        <f t="shared" si="2"/>
        <v>944.11018838685288</v>
      </c>
      <c r="AI51" s="34">
        <f>PXIL!I51</f>
        <v>0</v>
      </c>
      <c r="AJ51" s="34">
        <f>PXIL!O51</f>
        <v>0</v>
      </c>
      <c r="AK51" s="34">
        <f>RTM_IEX!I51</f>
        <v>39.54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6.1124599999999996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578.67411844754679</v>
      </c>
      <c r="P52" s="36">
        <v>34.409999999999997</v>
      </c>
      <c r="Q52" s="36">
        <v>11.573429164196799</v>
      </c>
      <c r="R52" s="38">
        <v>25.3</v>
      </c>
      <c r="S52" s="38">
        <v>0</v>
      </c>
      <c r="T52" s="37">
        <f>SUMPRODUCT(LTA!J52:AN52,LTA!J$101:AN$101,LTA!J$104:AN$104)</f>
        <v>243.42999999999998</v>
      </c>
      <c r="U52" s="37">
        <f>SUMPRODUCT(LTA!J52:AN52,LTA!J$102:AN$102,LTA!J$104:AN$104)</f>
        <v>56.379999999999995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-82</v>
      </c>
      <c r="AA52" s="75">
        <f>STOA!I52</f>
        <v>0</v>
      </c>
      <c r="AB52" s="75">
        <f>-STOA!O52</f>
        <v>0</v>
      </c>
      <c r="AC52">
        <f t="shared" si="0"/>
        <v>9.4573514362661957</v>
      </c>
      <c r="AD52">
        <f t="shared" si="1"/>
        <v>951.40347617547718</v>
      </c>
      <c r="AE52">
        <f>'IDT-1'!C52</f>
        <v>0</v>
      </c>
      <c r="AF52" s="24"/>
      <c r="AG52">
        <f t="shared" si="2"/>
        <v>951.40347617547718</v>
      </c>
      <c r="AI52" s="34">
        <f>PXIL!I52</f>
        <v>0</v>
      </c>
      <c r="AJ52" s="34">
        <f>PXIL!O52</f>
        <v>0</v>
      </c>
      <c r="AK52" s="34">
        <f>RTM_IEX!I52</f>
        <v>39.54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6.1124599999999996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578.67411844754679</v>
      </c>
      <c r="P53" s="36">
        <v>35.271799030859484</v>
      </c>
      <c r="Q53" s="36">
        <v>11.75</v>
      </c>
      <c r="R53" s="38">
        <v>25.3</v>
      </c>
      <c r="S53" s="38">
        <v>0</v>
      </c>
      <c r="T53" s="37">
        <f>SUMPRODUCT(LTA!J53:AN53,LTA!J$101:AN$101,LTA!J$104:AN$104)</f>
        <v>245.45999999999998</v>
      </c>
      <c r="U53" s="37">
        <f>SUMPRODUCT(LTA!J53:AN53,LTA!J$102:AN$102,LTA!J$104:AN$104)</f>
        <v>56.379999999999995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-82</v>
      </c>
      <c r="AA53" s="75">
        <f>STOA!I53</f>
        <v>0</v>
      </c>
      <c r="AB53" s="75">
        <f>-STOA!O53</f>
        <v>0</v>
      </c>
      <c r="AC53">
        <f t="shared" si="0"/>
        <v>9.3535137431461646</v>
      </c>
      <c r="AD53">
        <f t="shared" si="1"/>
        <v>939.14568373525992</v>
      </c>
      <c r="AE53">
        <f>'IDT-1'!C53</f>
        <v>0</v>
      </c>
      <c r="AF53" s="24"/>
      <c r="AG53">
        <f t="shared" si="2"/>
        <v>939.14568373525992</v>
      </c>
      <c r="AI53" s="34">
        <f>PXIL!I53</f>
        <v>0</v>
      </c>
      <c r="AJ53" s="34">
        <f>PXIL!O53</f>
        <v>0</v>
      </c>
      <c r="AK53" s="34">
        <f>RTM_IEX!I53</f>
        <v>24.11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6.1124599999999996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578.67411844754679</v>
      </c>
      <c r="P54" s="36">
        <v>34.407998953244935</v>
      </c>
      <c r="Q54" s="36">
        <v>11.75</v>
      </c>
      <c r="R54" s="38">
        <v>25.3</v>
      </c>
      <c r="S54" s="38">
        <v>0</v>
      </c>
      <c r="T54" s="37">
        <f>SUMPRODUCT(LTA!J54:AN54,LTA!J$101:AN$101,LTA!J$104:AN$104)</f>
        <v>245.45999999999998</v>
      </c>
      <c r="U54" s="37">
        <f>SUMPRODUCT(LTA!J54:AN54,LTA!J$102:AN$102,LTA!J$104:AN$104)</f>
        <v>56.379999999999995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-92</v>
      </c>
      <c r="AA54" s="75">
        <f>STOA!I54</f>
        <v>0</v>
      </c>
      <c r="AB54" s="75">
        <f>-STOA!O54</f>
        <v>0</v>
      </c>
      <c r="AC54">
        <f t="shared" si="0"/>
        <v>9.4713733997430918</v>
      </c>
      <c r="AD54">
        <f t="shared" si="1"/>
        <v>932.97402400104841</v>
      </c>
      <c r="AE54">
        <f>'IDT-1'!C54</f>
        <v>0</v>
      </c>
      <c r="AF54" s="24"/>
      <c r="AG54">
        <f t="shared" si="2"/>
        <v>932.97402400104841</v>
      </c>
      <c r="AI54" s="34">
        <f>PXIL!I54</f>
        <v>0</v>
      </c>
      <c r="AJ54" s="34">
        <f>PXIL!O54</f>
        <v>0</v>
      </c>
      <c r="AK54" s="34">
        <f>RTM_IEX!I54</f>
        <v>28.92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6.1124599999999996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578.67449879463982</v>
      </c>
      <c r="P55" s="36">
        <v>34.407998953244935</v>
      </c>
      <c r="Q55" s="36">
        <v>11.75</v>
      </c>
      <c r="R55" s="38">
        <v>25.3</v>
      </c>
      <c r="S55" s="38">
        <v>0</v>
      </c>
      <c r="T55" s="37">
        <f>SUMPRODUCT(LTA!J55:AN55,LTA!J$101:AN$101,LTA!J$104:AN$104)</f>
        <v>244.45999999999998</v>
      </c>
      <c r="U55" s="37">
        <f>SUMPRODUCT(LTA!J55:AN55,LTA!J$102:AN$102,LTA!J$104:AN$104)</f>
        <v>56.379999999999995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-107</v>
      </c>
      <c r="AA55" s="75">
        <f>STOA!I55</f>
        <v>0</v>
      </c>
      <c r="AB55" s="75">
        <f>-STOA!O55</f>
        <v>0</v>
      </c>
      <c r="AC55">
        <f t="shared" si="0"/>
        <v>9.5901279605320084</v>
      </c>
      <c r="AD55">
        <f t="shared" si="1"/>
        <v>916.86564978735271</v>
      </c>
      <c r="AE55">
        <f>'IDT-1'!C55</f>
        <v>0</v>
      </c>
      <c r="AF55" s="24"/>
      <c r="AG55">
        <f t="shared" si="2"/>
        <v>916.86564978735271</v>
      </c>
      <c r="AI55" s="34">
        <f>PXIL!I55</f>
        <v>0</v>
      </c>
      <c r="AJ55" s="34">
        <f>PXIL!O55</f>
        <v>0</v>
      </c>
      <c r="AK55" s="34">
        <f>RTM_IEX!I55</f>
        <v>28.93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6.1124599999999996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578.67449879463982</v>
      </c>
      <c r="P56" s="36">
        <v>34.407998953244935</v>
      </c>
      <c r="Q56" s="36">
        <v>11.75</v>
      </c>
      <c r="R56" s="38">
        <v>25.3</v>
      </c>
      <c r="S56" s="38">
        <v>0</v>
      </c>
      <c r="T56" s="37">
        <f>SUMPRODUCT(LTA!J56:AN56,LTA!J$101:AN$101,LTA!J$104:AN$104)</f>
        <v>243.63</v>
      </c>
      <c r="U56" s="37">
        <f>SUMPRODUCT(LTA!J56:AN56,LTA!J$102:AN$102,LTA!J$104:AN$104)</f>
        <v>56.379999999999995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-117</v>
      </c>
      <c r="AA56" s="75">
        <f>STOA!I56</f>
        <v>0</v>
      </c>
      <c r="AB56" s="75">
        <f>-STOA!O56</f>
        <v>0</v>
      </c>
      <c r="AC56">
        <f t="shared" si="0"/>
        <v>9.6678675377809</v>
      </c>
      <c r="AD56">
        <f t="shared" si="1"/>
        <v>905.95791021010371</v>
      </c>
      <c r="AE56">
        <f>'IDT-1'!C56</f>
        <v>0</v>
      </c>
      <c r="AF56" s="24"/>
      <c r="AG56">
        <f t="shared" si="2"/>
        <v>905.95791021010371</v>
      </c>
      <c r="AI56" s="34">
        <f>PXIL!I56</f>
        <v>0</v>
      </c>
      <c r="AJ56" s="34">
        <f>PXIL!O56</f>
        <v>0</v>
      </c>
      <c r="AK56" s="34">
        <f>RTM_IEX!I56</f>
        <v>28.93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6.1124599999999996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581.11274276517679</v>
      </c>
      <c r="P57" s="36">
        <v>34.409999999999989</v>
      </c>
      <c r="Q57" s="36">
        <v>11.572012874043144</v>
      </c>
      <c r="R57" s="38">
        <v>25.3</v>
      </c>
      <c r="S57" s="38">
        <v>0</v>
      </c>
      <c r="T57" s="37">
        <f>SUMPRODUCT(LTA!J57:AN57,LTA!J$101:AN$101,LTA!J$104:AN$104)</f>
        <v>243.63</v>
      </c>
      <c r="U57" s="37">
        <f>SUMPRODUCT(LTA!J57:AN57,LTA!J$102:AN$102,LTA!J$104:AN$104)</f>
        <v>56.379999999999995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-117</v>
      </c>
      <c r="AA57" s="75">
        <f>STOA!I57</f>
        <v>0</v>
      </c>
      <c r="AB57" s="75">
        <f>-STOA!O57</f>
        <v>0</v>
      </c>
      <c r="AC57">
        <f t="shared" si="0"/>
        <v>9.7274425040681152</v>
      </c>
      <c r="AD57">
        <f t="shared" si="1"/>
        <v>912.9905931351517</v>
      </c>
      <c r="AE57">
        <f>'IDT-1'!C57</f>
        <v>0</v>
      </c>
      <c r="AF57" s="24"/>
      <c r="AG57">
        <f t="shared" si="2"/>
        <v>912.9905931351517</v>
      </c>
      <c r="AI57" s="34">
        <f>PXIL!I57</f>
        <v>0</v>
      </c>
      <c r="AJ57" s="34">
        <f>PXIL!O57</f>
        <v>0</v>
      </c>
      <c r="AK57" s="34">
        <f>RTM_IEX!I57</f>
        <v>33.76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6.1124599999999996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581.25258764570856</v>
      </c>
      <c r="P58" s="36">
        <v>34.409999999999989</v>
      </c>
      <c r="Q58" s="36">
        <v>11.572012874043144</v>
      </c>
      <c r="R58" s="38">
        <v>25.3</v>
      </c>
      <c r="S58" s="38">
        <v>0</v>
      </c>
      <c r="T58" s="37">
        <f>SUMPRODUCT(LTA!J58:AN58,LTA!J$101:AN$101,LTA!J$104:AN$104)</f>
        <v>242.70999999999998</v>
      </c>
      <c r="U58" s="37">
        <f>SUMPRODUCT(LTA!J58:AN58,LTA!J$102:AN$102,LTA!J$104:AN$104)</f>
        <v>56.379999999999995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-102</v>
      </c>
      <c r="AA58" s="75">
        <f>STOA!I58</f>
        <v>0</v>
      </c>
      <c r="AB58" s="75">
        <f>-STOA!O58</f>
        <v>0</v>
      </c>
      <c r="AC58">
        <f t="shared" si="0"/>
        <v>9.593737835191245</v>
      </c>
      <c r="AD58">
        <f t="shared" si="1"/>
        <v>927.33414268456022</v>
      </c>
      <c r="AE58">
        <f>'IDT-1'!C58</f>
        <v>0</v>
      </c>
      <c r="AF58" s="24"/>
      <c r="AG58">
        <f t="shared" si="2"/>
        <v>927.33414268456022</v>
      </c>
      <c r="AI58" s="34">
        <f>PXIL!I58</f>
        <v>0</v>
      </c>
      <c r="AJ58" s="34">
        <f>PXIL!O58</f>
        <v>0</v>
      </c>
      <c r="AK58" s="34">
        <f>RTM_IEX!I58</f>
        <v>33.75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6.1124599999999996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583.68480306355389</v>
      </c>
      <c r="P59" s="36">
        <v>34.409999999999989</v>
      </c>
      <c r="Q59" s="36">
        <v>11.572012874043144</v>
      </c>
      <c r="R59" s="38">
        <v>25.3</v>
      </c>
      <c r="S59" s="38">
        <v>0</v>
      </c>
      <c r="T59" s="37">
        <f>SUMPRODUCT(LTA!J59:AN59,LTA!J$101:AN$101,LTA!J$104:AN$104)</f>
        <v>238.29999999999998</v>
      </c>
      <c r="U59" s="37">
        <f>SUMPRODUCT(LTA!J59:AN59,LTA!J$102:AN$102,LTA!J$104:AN$104)</f>
        <v>56.379999999999995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-106.19</v>
      </c>
      <c r="AA59" s="75">
        <f>STOA!I59</f>
        <v>0</v>
      </c>
      <c r="AB59" s="75">
        <f>-STOA!O59</f>
        <v>0</v>
      </c>
      <c r="AC59">
        <f t="shared" si="0"/>
        <v>9.6531905955684305</v>
      </c>
      <c r="AD59">
        <f t="shared" si="1"/>
        <v>925.93690534202847</v>
      </c>
      <c r="AE59">
        <f>'IDT-1'!C59</f>
        <v>0</v>
      </c>
      <c r="AF59" s="24"/>
      <c r="AG59">
        <f t="shared" si="2"/>
        <v>925.93690534202847</v>
      </c>
      <c r="AI59" s="34">
        <f>PXIL!I59</f>
        <v>0</v>
      </c>
      <c r="AJ59" s="34">
        <f>PXIL!O59</f>
        <v>0</v>
      </c>
      <c r="AK59" s="34">
        <f>RTM_IEX!I59</f>
        <v>38.58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6.1124599999999996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586.65126167101585</v>
      </c>
      <c r="P60" s="36">
        <v>34.408489729634823</v>
      </c>
      <c r="Q60" s="36">
        <v>11.572012874043144</v>
      </c>
      <c r="R60" s="38">
        <v>25.3</v>
      </c>
      <c r="S60" s="38">
        <v>0</v>
      </c>
      <c r="T60" s="37">
        <f>SUMPRODUCT(LTA!J60:AN60,LTA!J$101:AN$101,LTA!J$104:AN$104)</f>
        <v>237.39999999999998</v>
      </c>
      <c r="U60" s="37">
        <f>SUMPRODUCT(LTA!J60:AN60,LTA!J$102:AN$102,LTA!J$104:AN$104)</f>
        <v>56.379999999999995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-98</v>
      </c>
      <c r="AA60" s="75">
        <f>STOA!I60</f>
        <v>0</v>
      </c>
      <c r="AB60" s="75">
        <f>-STOA!O60</f>
        <v>0</v>
      </c>
      <c r="AC60">
        <f t="shared" si="0"/>
        <v>9.6415613798332025</v>
      </c>
      <c r="AD60">
        <f t="shared" si="1"/>
        <v>941.01348289486054</v>
      </c>
      <c r="AE60">
        <f>'IDT-1'!C60</f>
        <v>0</v>
      </c>
      <c r="AF60" s="24"/>
      <c r="AG60">
        <f t="shared" si="2"/>
        <v>941.01348289486054</v>
      </c>
      <c r="AI60" s="34">
        <f>PXIL!I60</f>
        <v>0</v>
      </c>
      <c r="AJ60" s="34">
        <f>PXIL!O60</f>
        <v>0</v>
      </c>
      <c r="AK60" s="34">
        <f>RTM_IEX!I60</f>
        <v>43.39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6.1124599999999996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582.60374511938994</v>
      </c>
      <c r="P61" s="36">
        <v>34.408489729634823</v>
      </c>
      <c r="Q61" s="36">
        <v>11.572012874043144</v>
      </c>
      <c r="R61" s="38">
        <v>25.3</v>
      </c>
      <c r="S61" s="38">
        <v>0</v>
      </c>
      <c r="T61" s="37">
        <f>SUMPRODUCT(LTA!J61:AN61,LTA!J$101:AN$101,LTA!J$104:AN$104)</f>
        <v>240.87</v>
      </c>
      <c r="U61" s="37">
        <f>SUMPRODUCT(LTA!J61:AN61,LTA!J$102:AN$102,LTA!J$104:AN$104)</f>
        <v>56.379999999999995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-88</v>
      </c>
      <c r="AA61" s="75">
        <f>STOA!I61</f>
        <v>0</v>
      </c>
      <c r="AB61" s="75">
        <f>-STOA!O61</f>
        <v>0</v>
      </c>
      <c r="AC61">
        <f t="shared" si="0"/>
        <v>9.4305346635506542</v>
      </c>
      <c r="AD61">
        <f t="shared" si="1"/>
        <v>936.18699305951714</v>
      </c>
      <c r="AE61">
        <f>'IDT-1'!C61</f>
        <v>0</v>
      </c>
      <c r="AF61" s="24"/>
      <c r="AG61">
        <f t="shared" si="2"/>
        <v>936.18699305951714</v>
      </c>
      <c r="AI61" s="34">
        <f>PXIL!I61</f>
        <v>0</v>
      </c>
      <c r="AJ61" s="34">
        <f>PXIL!O61</f>
        <v>0</v>
      </c>
      <c r="AK61" s="34">
        <f>RTM_IEX!I61</f>
        <v>28.93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6.1124599999999996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582.57237450130901</v>
      </c>
      <c r="P62" s="36">
        <v>34.408489729634823</v>
      </c>
      <c r="Q62" s="36">
        <v>11.572012874043144</v>
      </c>
      <c r="R62" s="38">
        <v>25.3</v>
      </c>
      <c r="S62" s="38">
        <v>0</v>
      </c>
      <c r="T62" s="37">
        <f>SUMPRODUCT(LTA!J62:AN62,LTA!J$101:AN$101,LTA!J$104:AN$104)</f>
        <v>234.95</v>
      </c>
      <c r="U62" s="37">
        <f>SUMPRODUCT(LTA!J62:AN62,LTA!J$102:AN$102,LTA!J$104:AN$104)</f>
        <v>56.379999999999995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-78</v>
      </c>
      <c r="AA62" s="75">
        <f>STOA!I62</f>
        <v>0</v>
      </c>
      <c r="AB62" s="75">
        <f>-STOA!O62</f>
        <v>0</v>
      </c>
      <c r="AC62">
        <f t="shared" si="0"/>
        <v>9.2958315731098846</v>
      </c>
      <c r="AD62">
        <f t="shared" si="1"/>
        <v>940.37032553187703</v>
      </c>
      <c r="AE62">
        <f>'IDT-1'!C62</f>
        <v>0</v>
      </c>
      <c r="AF62" s="24"/>
      <c r="AG62">
        <f t="shared" si="2"/>
        <v>940.37032553187703</v>
      </c>
      <c r="AI62" s="34">
        <f>PXIL!I62</f>
        <v>0</v>
      </c>
      <c r="AJ62" s="34">
        <f>PXIL!O62</f>
        <v>0</v>
      </c>
      <c r="AK62" s="34">
        <f>RTM_IEX!I62</f>
        <v>28.93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6.1124599999999996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593.2934556310247</v>
      </c>
      <c r="P63" s="36">
        <v>34.408489729634823</v>
      </c>
      <c r="Q63" s="36">
        <v>11.569999999999999</v>
      </c>
      <c r="R63" s="38">
        <v>25.3</v>
      </c>
      <c r="S63" s="38">
        <v>0</v>
      </c>
      <c r="T63" s="37">
        <f>SUMPRODUCT(LTA!J63:AN63,LTA!J$101:AN$101,LTA!J$104:AN$104)</f>
        <v>237.01999999999998</v>
      </c>
      <c r="U63" s="37">
        <f>SUMPRODUCT(LTA!J63:AN63,LTA!J$102:AN$102,LTA!J$104:AN$104)</f>
        <v>56.379999999999995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-63</v>
      </c>
      <c r="AA63" s="75">
        <f>STOA!I63</f>
        <v>0</v>
      </c>
      <c r="AB63" s="75">
        <f>-STOA!O63</f>
        <v>0</v>
      </c>
      <c r="AC63">
        <f t="shared" si="0"/>
        <v>9.4300803805841991</v>
      </c>
      <c r="AD63">
        <f t="shared" si="1"/>
        <v>986.34514498007536</v>
      </c>
      <c r="AE63">
        <f>'IDT-1'!C63</f>
        <v>0</v>
      </c>
      <c r="AF63" s="24"/>
      <c r="AG63">
        <f t="shared" si="2"/>
        <v>986.34514498007536</v>
      </c>
      <c r="AI63" s="34">
        <f>PXIL!I63</f>
        <v>0</v>
      </c>
      <c r="AJ63" s="34">
        <f>PXIL!O63</f>
        <v>0</v>
      </c>
      <c r="AK63" s="34">
        <f>RTM_IEX!I63</f>
        <v>47.25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6.1124599999999996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593.29391510865253</v>
      </c>
      <c r="P64" s="36">
        <v>34.408489729634823</v>
      </c>
      <c r="Q64" s="36">
        <v>11.569999999999999</v>
      </c>
      <c r="R64" s="38">
        <v>25.3</v>
      </c>
      <c r="S64" s="38">
        <v>0</v>
      </c>
      <c r="T64" s="37">
        <f>SUMPRODUCT(LTA!J64:AN64,LTA!J$101:AN$101,LTA!J$104:AN$104)</f>
        <v>224.82999999999998</v>
      </c>
      <c r="U64" s="37">
        <f>SUMPRODUCT(LTA!J64:AN64,LTA!J$102:AN$102,LTA!J$104:AN$104)</f>
        <v>58.04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-43</v>
      </c>
      <c r="AA64" s="75">
        <f>STOA!I64</f>
        <v>0</v>
      </c>
      <c r="AB64" s="75">
        <f>-STOA!O64</f>
        <v>0</v>
      </c>
      <c r="AC64">
        <f t="shared" si="0"/>
        <v>9.1235730856984905</v>
      </c>
      <c r="AD64">
        <f t="shared" si="1"/>
        <v>990.33211175258896</v>
      </c>
      <c r="AE64">
        <f>'IDT-1'!C64</f>
        <v>0</v>
      </c>
      <c r="AF64" s="24"/>
      <c r="AG64">
        <f t="shared" si="2"/>
        <v>990.33211175258896</v>
      </c>
      <c r="AI64" s="34">
        <f>PXIL!I64</f>
        <v>0</v>
      </c>
      <c r="AJ64" s="34">
        <f>PXIL!O64</f>
        <v>0</v>
      </c>
      <c r="AK64" s="34">
        <f>RTM_IEX!I64</f>
        <v>41.46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6.1124599999999996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629.58056437842515</v>
      </c>
      <c r="P65" s="36">
        <v>44.358134488414144</v>
      </c>
      <c r="Q65" s="36">
        <v>11.22</v>
      </c>
      <c r="R65" s="38">
        <v>25.3</v>
      </c>
      <c r="S65" s="38">
        <v>0</v>
      </c>
      <c r="T65" s="37">
        <f>SUMPRODUCT(LTA!J65:AN65,LTA!J$101:AN$101,LTA!J$104:AN$104)</f>
        <v>209.63</v>
      </c>
      <c r="U65" s="37">
        <f>SUMPRODUCT(LTA!J65:AN65,LTA!J$102:AN$102,LTA!J$104:AN$104)</f>
        <v>60.54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-54</v>
      </c>
      <c r="AA65" s="75">
        <f>STOA!I65</f>
        <v>0</v>
      </c>
      <c r="AB65" s="75">
        <f>-STOA!O65</f>
        <v>0</v>
      </c>
      <c r="AC65">
        <f t="shared" si="0"/>
        <v>9.3092926905121089</v>
      </c>
      <c r="AD65">
        <f t="shared" si="1"/>
        <v>990.16268617632704</v>
      </c>
      <c r="AE65">
        <f>'IDT-1'!C65</f>
        <v>0</v>
      </c>
      <c r="AF65" s="24"/>
      <c r="AG65">
        <f t="shared" si="2"/>
        <v>990.16268617632704</v>
      </c>
      <c r="AI65" s="34">
        <f>PXIL!I65</f>
        <v>0</v>
      </c>
      <c r="AJ65" s="34">
        <f>PXIL!O65</f>
        <v>0</v>
      </c>
      <c r="AK65" s="34">
        <f>RTM_IEX!I65</f>
        <v>19.29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6.1124599999999996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633.10097852958302</v>
      </c>
      <c r="P66" s="36">
        <v>48.20800488329747</v>
      </c>
      <c r="Q66" s="36">
        <v>11.22</v>
      </c>
      <c r="R66" s="38">
        <v>25.3</v>
      </c>
      <c r="S66" s="38">
        <v>0</v>
      </c>
      <c r="T66" s="37">
        <f>SUMPRODUCT(LTA!J66:AN66,LTA!J$101:AN$101,LTA!J$104:AN$104)</f>
        <v>192.67000000000002</v>
      </c>
      <c r="U66" s="37">
        <f>SUMPRODUCT(LTA!J66:AN66,LTA!J$102:AN$102,LTA!J$104:AN$104)</f>
        <v>63.04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-44</v>
      </c>
      <c r="AA66" s="75">
        <f>STOA!I66</f>
        <v>0</v>
      </c>
      <c r="AB66" s="75">
        <f>-STOA!O66</f>
        <v>0</v>
      </c>
      <c r="AC66">
        <f t="shared" si="0"/>
        <v>9.1650275034499629</v>
      </c>
      <c r="AD66">
        <f t="shared" si="1"/>
        <v>993.21723590943031</v>
      </c>
      <c r="AE66">
        <f>'IDT-1'!C66</f>
        <v>0</v>
      </c>
      <c r="AF66" s="24"/>
      <c r="AG66">
        <f t="shared" si="2"/>
        <v>993.21723590943031</v>
      </c>
      <c r="AI66" s="34">
        <f>PXIL!I66</f>
        <v>0</v>
      </c>
      <c r="AJ66" s="34">
        <f>PXIL!O66</f>
        <v>0</v>
      </c>
      <c r="AK66" s="34">
        <f>RTM_IEX!I66</f>
        <v>19.29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6.1124599999999996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606.45439301993338</v>
      </c>
      <c r="P67" s="36">
        <v>68.387387900084036</v>
      </c>
      <c r="Q67" s="36">
        <v>22.090000000000003</v>
      </c>
      <c r="R67" s="38">
        <v>25.3</v>
      </c>
      <c r="S67" s="38">
        <v>0</v>
      </c>
      <c r="T67" s="37">
        <f>SUMPRODUCT(LTA!J67:AN67,LTA!J$101:AN$101,LTA!J$104:AN$104)</f>
        <v>189.38</v>
      </c>
      <c r="U67" s="37">
        <f>SUMPRODUCT(LTA!J67:AN67,LTA!J$102:AN$102,LTA!J$104:AN$104)</f>
        <v>103.63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-69</v>
      </c>
      <c r="AA67" s="75">
        <f>STOA!I67</f>
        <v>0</v>
      </c>
      <c r="AB67" s="75">
        <f>-STOA!O67</f>
        <v>0</v>
      </c>
      <c r="AC67">
        <f t="shared" si="0"/>
        <v>9.5650739456321379</v>
      </c>
      <c r="AD67">
        <f t="shared" si="1"/>
        <v>990.22998697438538</v>
      </c>
      <c r="AE67">
        <f>'IDT-1'!C67</f>
        <v>0</v>
      </c>
      <c r="AF67" s="24"/>
      <c r="AG67">
        <f t="shared" si="2"/>
        <v>990.22998697438538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6.1124599999999996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606.45357154112094</v>
      </c>
      <c r="P68" s="36">
        <v>68.387387900084036</v>
      </c>
      <c r="Q68" s="36">
        <v>22.090000000000003</v>
      </c>
      <c r="R68" s="38">
        <v>25.3</v>
      </c>
      <c r="S68" s="38">
        <v>0</v>
      </c>
      <c r="T68" s="37">
        <f>SUMPRODUCT(LTA!J68:AN68,LTA!J$101:AN$101,LTA!J$104:AN$104)</f>
        <v>172.41</v>
      </c>
      <c r="U68" s="37">
        <f>SUMPRODUCT(LTA!J68:AN68,LTA!J$102:AN$102,LTA!J$104:AN$104)</f>
        <v>122.96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-54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9.4578236793367783</v>
      </c>
      <c r="AD68">
        <f t="shared" ref="AD68:AD98" si="4">SUM(B68:AB68,AI68:AV68)-AC68</f>
        <v>1007.6964157618681</v>
      </c>
      <c r="AE68">
        <f>'IDT-1'!C68</f>
        <v>0</v>
      </c>
      <c r="AF68" s="24"/>
      <c r="AG68">
        <f t="shared" ref="AG68:AG98" si="5">SUM(AD68:AF68)</f>
        <v>1007.6964157618681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6.1124599999999996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606.54782217566503</v>
      </c>
      <c r="P69" s="36">
        <v>68.387387900084036</v>
      </c>
      <c r="Q69" s="36">
        <v>22.090000000000003</v>
      </c>
      <c r="R69" s="38">
        <v>25.3</v>
      </c>
      <c r="S69" s="38">
        <v>0</v>
      </c>
      <c r="T69" s="37">
        <f>SUMPRODUCT(LTA!J69:AN69,LTA!J$101:AN$101,LTA!J$104:AN$104)</f>
        <v>152.76999999999998</v>
      </c>
      <c r="U69" s="37">
        <f>SUMPRODUCT(LTA!J69:AN69,LTA!J$102:AN$102,LTA!J$104:AN$104)</f>
        <v>123.8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</v>
      </c>
      <c r="AA69" s="75">
        <f>STOA!I69</f>
        <v>0</v>
      </c>
      <c r="AB69" s="75">
        <f>-STOA!O69</f>
        <v>0</v>
      </c>
      <c r="AC69">
        <f t="shared" si="3"/>
        <v>8.9787913911211632</v>
      </c>
      <c r="AD69">
        <f t="shared" si="4"/>
        <v>1027.4696986846279</v>
      </c>
      <c r="AE69">
        <f>'IDT-1'!C69</f>
        <v>-29</v>
      </c>
      <c r="AF69" s="24"/>
      <c r="AG69">
        <f t="shared" si="5"/>
        <v>998.46969868462793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6.1124599999999996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606.54731682478837</v>
      </c>
      <c r="P70" s="36">
        <v>68.387387900084036</v>
      </c>
      <c r="Q70" s="36">
        <v>22.090000000000003</v>
      </c>
      <c r="R70" s="38">
        <v>25.3</v>
      </c>
      <c r="S70" s="38">
        <v>0</v>
      </c>
      <c r="T70" s="37">
        <f>SUMPRODUCT(LTA!J70:AN70,LTA!J$101:AN$101,LTA!J$104:AN$104)</f>
        <v>136.38999999999999</v>
      </c>
      <c r="U70" s="37">
        <f>SUMPRODUCT(LTA!J70:AN70,LTA!J$102:AN$102,LTA!J$104:AN$104)</f>
        <v>124.3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</v>
      </c>
      <c r="AA70" s="75">
        <f>STOA!I70</f>
        <v>0</v>
      </c>
      <c r="AB70" s="75">
        <f>-STOA!O70</f>
        <v>0</v>
      </c>
      <c r="AC70">
        <f t="shared" si="3"/>
        <v>8.8453951461738001</v>
      </c>
      <c r="AD70">
        <f t="shared" si="4"/>
        <v>1011.7225895786985</v>
      </c>
      <c r="AE70">
        <f>'IDT-1'!C70</f>
        <v>-11</v>
      </c>
      <c r="AF70" s="24"/>
      <c r="AG70">
        <f t="shared" si="5"/>
        <v>1000.7225895786985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6.1124599999999996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606.53816811904358</v>
      </c>
      <c r="P71" s="36">
        <v>68.387387900084036</v>
      </c>
      <c r="Q71" s="36">
        <v>22.090000000000003</v>
      </c>
      <c r="R71" s="38">
        <v>24.51</v>
      </c>
      <c r="S71" s="38">
        <v>0</v>
      </c>
      <c r="T71" s="37">
        <f>SUMPRODUCT(LTA!J71:AN71,LTA!J$101:AN$101,LTA!J$104:AN$104)</f>
        <v>118.74000000000001</v>
      </c>
      <c r="U71" s="37">
        <f>SUMPRODUCT(LTA!J71:AN71,LTA!J$102:AN$102,LTA!J$104:AN$104)</f>
        <v>124.61999999999999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</v>
      </c>
      <c r="AA71" s="75">
        <f>STOA!I71</f>
        <v>0</v>
      </c>
      <c r="AB71" s="75">
        <f>-STOA!O71</f>
        <v>0</v>
      </c>
      <c r="AC71">
        <f t="shared" si="3"/>
        <v>8.5660429311722091</v>
      </c>
      <c r="AD71">
        <f t="shared" si="4"/>
        <v>1008.8727930879554</v>
      </c>
      <c r="AE71">
        <f>'IDT-1'!C71</f>
        <v>0</v>
      </c>
      <c r="AF71" s="24"/>
      <c r="AG71">
        <f t="shared" si="5"/>
        <v>1008.8727930879554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6.1124599999999996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612.45740791683625</v>
      </c>
      <c r="P72" s="36">
        <v>68.387387900084036</v>
      </c>
      <c r="Q72" s="36">
        <v>22.090000000000003</v>
      </c>
      <c r="R72" s="38">
        <v>17.840000000000003</v>
      </c>
      <c r="S72" s="38">
        <v>0</v>
      </c>
      <c r="T72" s="37">
        <f>SUMPRODUCT(LTA!J72:AN72,LTA!J$101:AN$101,LTA!J$104:AN$104)</f>
        <v>102.97</v>
      </c>
      <c r="U72" s="37">
        <f>SUMPRODUCT(LTA!J72:AN72,LTA!J$102:AN$102,LTA!J$104:AN$104)</f>
        <v>125.11999999999999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8.4229973877487776</v>
      </c>
      <c r="AD72">
        <f t="shared" si="4"/>
        <v>993.9950784291716</v>
      </c>
      <c r="AE72">
        <f>'IDT-1'!C72</f>
        <v>0</v>
      </c>
      <c r="AF72" s="24"/>
      <c r="AG72">
        <f t="shared" si="5"/>
        <v>993.9950784291716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6.1124599999999996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620.77821189352767</v>
      </c>
      <c r="P73" s="36">
        <v>68.387387900084036</v>
      </c>
      <c r="Q73" s="36">
        <v>22.090000000000003</v>
      </c>
      <c r="R73" s="38">
        <v>9.69</v>
      </c>
      <c r="S73" s="38">
        <v>0</v>
      </c>
      <c r="T73" s="37">
        <f>SUMPRODUCT(LTA!J73:AN73,LTA!J$101:AN$101,LTA!J$104:AN$104)</f>
        <v>78.91</v>
      </c>
      <c r="U73" s="37">
        <f>SUMPRODUCT(LTA!J73:AN73,LTA!J$102:AN$102,LTA!J$104:AN$104)</f>
        <v>118.46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8.1663841411529869</v>
      </c>
      <c r="AD73">
        <f t="shared" si="4"/>
        <v>963.70249565245877</v>
      </c>
      <c r="AE73">
        <f>'IDT-1'!C73</f>
        <v>0</v>
      </c>
      <c r="AF73" s="24"/>
      <c r="AG73">
        <f t="shared" si="5"/>
        <v>963.70249565245877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6.1124599999999996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631.53014780756985</v>
      </c>
      <c r="P74" s="36">
        <v>68.387387900084036</v>
      </c>
      <c r="Q74" s="36">
        <v>22.090000000000003</v>
      </c>
      <c r="R74" s="38">
        <v>4.53</v>
      </c>
      <c r="S74" s="38">
        <v>0</v>
      </c>
      <c r="T74" s="37">
        <f>SUMPRODUCT(LTA!J74:AN74,LTA!J$101:AN$101,LTA!J$104:AN$104)</f>
        <v>66.13</v>
      </c>
      <c r="U74" s="37">
        <f>SUMPRODUCT(LTA!J74:AN74,LTA!J$102:AN$102,LTA!J$104:AN$104)</f>
        <v>118.46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8.1060044028309406</v>
      </c>
      <c r="AD74">
        <f t="shared" si="4"/>
        <v>956.5748113048229</v>
      </c>
      <c r="AE74">
        <f>'IDT-1'!C74</f>
        <v>0</v>
      </c>
      <c r="AF74" s="24"/>
      <c r="AG74">
        <f t="shared" si="5"/>
        <v>956.5748113048229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6.1124599999999996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644.87618513601092</v>
      </c>
      <c r="P75" s="36">
        <v>68.387387900084036</v>
      </c>
      <c r="Q75" s="36">
        <v>12.150000000000002</v>
      </c>
      <c r="R75" s="38">
        <v>0</v>
      </c>
      <c r="S75" s="38">
        <v>0</v>
      </c>
      <c r="T75" s="37">
        <f>SUMPRODUCT(LTA!J75:AN75,LTA!J$101:AN$101,LTA!J$104:AN$104)</f>
        <v>56.85</v>
      </c>
      <c r="U75" s="37">
        <f>SUMPRODUCT(LTA!J75:AN75,LTA!J$102:AN$102,LTA!J$104:AN$104)</f>
        <v>118.11999999999999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8.0151772140098529</v>
      </c>
      <c r="AD75">
        <f t="shared" si="4"/>
        <v>945.98989582208503</v>
      </c>
      <c r="AE75">
        <f>'IDT-1'!C75</f>
        <v>0</v>
      </c>
      <c r="AF75" s="24"/>
      <c r="AG75">
        <f t="shared" si="5"/>
        <v>945.98989582208503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6.1124599999999996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661.58497335076072</v>
      </c>
      <c r="P76" s="36">
        <v>68.387387900084036</v>
      </c>
      <c r="Q76" s="36">
        <v>12.150000000000002</v>
      </c>
      <c r="R76" s="38">
        <v>0</v>
      </c>
      <c r="S76" s="38">
        <v>0</v>
      </c>
      <c r="T76" s="37">
        <f>SUMPRODUCT(LTA!J76:AN76,LTA!J$101:AN$101,LTA!J$104:AN$104)</f>
        <v>48.800000000000004</v>
      </c>
      <c r="U76" s="37">
        <f>SUMPRODUCT(LTA!J76:AN76,LTA!J$102:AN$102,LTA!J$104:AN$104)</f>
        <v>117.96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8.0865670350137506</v>
      </c>
      <c r="AD76">
        <f t="shared" si="4"/>
        <v>954.41729421583091</v>
      </c>
      <c r="AE76">
        <f>'IDT-1'!C76</f>
        <v>0</v>
      </c>
      <c r="AF76" s="24"/>
      <c r="AG76">
        <f t="shared" si="5"/>
        <v>954.41729421583091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6.1124599999999996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45.587856403987217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694.94514279340876</v>
      </c>
      <c r="P77" s="36">
        <v>68.387387900084036</v>
      </c>
      <c r="Q77" s="36">
        <v>12.150000000000002</v>
      </c>
      <c r="R77" s="38">
        <v>0</v>
      </c>
      <c r="S77" s="38">
        <v>0</v>
      </c>
      <c r="T77" s="37">
        <f>SUMPRODUCT(LTA!J77:AN77,LTA!J$101:AN$101,LTA!J$104:AN$104)</f>
        <v>42.699999999999996</v>
      </c>
      <c r="U77" s="37">
        <f>SUMPRODUCT(LTA!J77:AN77,LTA!J$102:AN$102,LTA!J$104:AN$104)</f>
        <v>119.8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-6</v>
      </c>
      <c r="AA77" s="75">
        <f>STOA!I77</f>
        <v>0</v>
      </c>
      <c r="AB77" s="75">
        <f>-STOA!O77</f>
        <v>0</v>
      </c>
      <c r="AC77">
        <f t="shared" si="3"/>
        <v>8.3649333984748218</v>
      </c>
      <c r="AD77">
        <f t="shared" si="4"/>
        <v>975.22695369900521</v>
      </c>
      <c r="AE77">
        <f>'IDT-1'!C77</f>
        <v>-1</v>
      </c>
      <c r="AF77" s="24"/>
      <c r="AG77">
        <f t="shared" si="5"/>
        <v>974.22695369900521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6.1124599999999996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697.4356560226704</v>
      </c>
      <c r="P78" s="36">
        <v>68.387387900084036</v>
      </c>
      <c r="Q78" s="36">
        <v>12.150000000000002</v>
      </c>
      <c r="R78" s="38">
        <v>0</v>
      </c>
      <c r="S78" s="38">
        <v>0</v>
      </c>
      <c r="T78" s="37">
        <f>SUMPRODUCT(LTA!J78:AN78,LTA!J$101:AN$101,LTA!J$104:AN$104)</f>
        <v>40.010000000000005</v>
      </c>
      <c r="U78" s="37">
        <f>SUMPRODUCT(LTA!J78:AN78,LTA!J$102:AN$102,LTA!J$104:AN$104)</f>
        <v>119.8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-29</v>
      </c>
      <c r="AA78" s="75">
        <f>STOA!I78</f>
        <v>0</v>
      </c>
      <c r="AB78" s="75">
        <f>-STOA!O78</f>
        <v>0</v>
      </c>
      <c r="AC78">
        <f t="shared" si="3"/>
        <v>8.553156343479575</v>
      </c>
      <c r="AD78">
        <f t="shared" si="4"/>
        <v>951.25138757927482</v>
      </c>
      <c r="AE78">
        <f>'IDT-1'!C78</f>
        <v>-21</v>
      </c>
      <c r="AF78" s="24"/>
      <c r="AG78">
        <f t="shared" si="5"/>
        <v>930.25138757927482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6.1124599999999996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695.55619178586528</v>
      </c>
      <c r="P79" s="36">
        <v>68.387387900084036</v>
      </c>
      <c r="Q79" s="36">
        <v>12.150000000000002</v>
      </c>
      <c r="R79" s="38">
        <v>0</v>
      </c>
      <c r="S79" s="38">
        <v>0</v>
      </c>
      <c r="T79" s="37">
        <f>SUMPRODUCT(LTA!J79:AN79,LTA!J$101:AN$101,LTA!J$104:AN$104)</f>
        <v>44.1</v>
      </c>
      <c r="U79" s="37">
        <f>SUMPRODUCT(LTA!J79:AN79,LTA!J$102:AN$102,LTA!J$104:AN$104)</f>
        <v>123.46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-29</v>
      </c>
      <c r="AA79" s="75">
        <f>STOA!I79</f>
        <v>0</v>
      </c>
      <c r="AB79" s="75">
        <f>-STOA!O79</f>
        <v>0</v>
      </c>
      <c r="AC79">
        <f t="shared" si="3"/>
        <v>8.6024688438904118</v>
      </c>
      <c r="AD79">
        <f t="shared" si="4"/>
        <v>957.07261084205891</v>
      </c>
      <c r="AE79">
        <f>'IDT-1'!C79</f>
        <v>-26</v>
      </c>
      <c r="AF79" s="24"/>
      <c r="AG79">
        <f t="shared" si="5"/>
        <v>931.07261084205891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6.1124599999999996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705.30447318416191</v>
      </c>
      <c r="P80" s="36">
        <v>68.387387900084036</v>
      </c>
      <c r="Q80" s="36">
        <v>22.090000000000003</v>
      </c>
      <c r="R80" s="38">
        <v>0</v>
      </c>
      <c r="S80" s="38">
        <v>0</v>
      </c>
      <c r="T80" s="37">
        <f>SUMPRODUCT(LTA!J80:AN80,LTA!J$101:AN$101,LTA!J$104:AN$104)</f>
        <v>43.519999999999996</v>
      </c>
      <c r="U80" s="37">
        <f>SUMPRODUCT(LTA!J80:AN80,LTA!J$102:AN$102,LTA!J$104:AN$104)</f>
        <v>123.11999999999999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0</v>
      </c>
      <c r="AB80" s="75">
        <f>-STOA!O80</f>
        <v>0</v>
      </c>
      <c r="AC80">
        <f t="shared" si="3"/>
        <v>9.1074398743565581</v>
      </c>
      <c r="AD80">
        <f t="shared" si="4"/>
        <v>934.33592120988942</v>
      </c>
      <c r="AE80">
        <f>'IDT-1'!C80</f>
        <v>-54</v>
      </c>
      <c r="AF80" s="24"/>
      <c r="AG80">
        <f t="shared" si="5"/>
        <v>880.33592120988942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6.1124599999999996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709.02616289269668</v>
      </c>
      <c r="P81" s="36">
        <v>68.387387900084036</v>
      </c>
      <c r="Q81" s="36">
        <v>12.150000000000002</v>
      </c>
      <c r="R81" s="38">
        <v>0</v>
      </c>
      <c r="S81" s="38">
        <v>0</v>
      </c>
      <c r="T81" s="37">
        <f>SUMPRODUCT(LTA!J81:AN81,LTA!J$101:AN$101,LTA!J$104:AN$104)</f>
        <v>49.05</v>
      </c>
      <c r="U81" s="37">
        <f>SUMPRODUCT(LTA!J81:AN81,LTA!J$102:AN$102,LTA!J$104:AN$104)</f>
        <v>122.8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8.505989027166013</v>
      </c>
      <c r="AD81">
        <f t="shared" si="4"/>
        <v>1003.9290617656146</v>
      </c>
      <c r="AE81">
        <f>'IDT-1'!C81</f>
        <v>-54</v>
      </c>
      <c r="AF81" s="24"/>
      <c r="AG81">
        <f t="shared" si="5"/>
        <v>949.92906176561462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6.1124599999999996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681.58138099729081</v>
      </c>
      <c r="P82" s="36">
        <v>68.387387900084036</v>
      </c>
      <c r="Q82" s="36">
        <v>12.150000000000002</v>
      </c>
      <c r="R82" s="38">
        <v>0</v>
      </c>
      <c r="S82" s="38">
        <v>0</v>
      </c>
      <c r="T82" s="37">
        <f>SUMPRODUCT(LTA!J82:AN82,LTA!J$101:AN$101,LTA!J$104:AN$104)</f>
        <v>48</v>
      </c>
      <c r="U82" s="37">
        <f>SUMPRODUCT(LTA!J82:AN82,LTA!J$102:AN$102,LTA!J$104:AN$104)</f>
        <v>122.46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</v>
      </c>
      <c r="AA82" s="75">
        <f>STOA!I82</f>
        <v>0</v>
      </c>
      <c r="AB82" s="75">
        <f>-STOA!O82</f>
        <v>0</v>
      </c>
      <c r="AC82">
        <f t="shared" si="3"/>
        <v>8.5094404332663878</v>
      </c>
      <c r="AD82">
        <f t="shared" si="4"/>
        <v>946.09082846410854</v>
      </c>
      <c r="AE82">
        <f>'IDT-1'!C82</f>
        <v>-41</v>
      </c>
      <c r="AF82" s="24"/>
      <c r="AG82">
        <f t="shared" si="5"/>
        <v>905.09082846410854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6.1124599999999996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678.90378355353664</v>
      </c>
      <c r="P83" s="36">
        <v>68.387387900084036</v>
      </c>
      <c r="Q83" s="36">
        <v>12.150000000000002</v>
      </c>
      <c r="R83" s="38">
        <v>0</v>
      </c>
      <c r="S83" s="38">
        <v>0</v>
      </c>
      <c r="T83" s="37">
        <f>SUMPRODUCT(LTA!J83:AN83,LTA!J$101:AN$101,LTA!J$104:AN$104)</f>
        <v>46.67</v>
      </c>
      <c r="U83" s="37">
        <f>SUMPRODUCT(LTA!J83:AN83,LTA!J$102:AN$102,LTA!J$104:AN$104)</f>
        <v>121.8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-29</v>
      </c>
      <c r="AA83" s="75">
        <f>STOA!I83</f>
        <v>0</v>
      </c>
      <c r="AB83" s="75">
        <f>-STOA!O83</f>
        <v>0</v>
      </c>
      <c r="AC83">
        <f t="shared" si="3"/>
        <v>8.4702326147388511</v>
      </c>
      <c r="AD83">
        <f t="shared" si="4"/>
        <v>941.46243883888178</v>
      </c>
      <c r="AE83">
        <f>'IDT-1'!C83</f>
        <v>-59.694000000000003</v>
      </c>
      <c r="AF83" s="24"/>
      <c r="AG83">
        <f t="shared" si="5"/>
        <v>881.76843883888182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6.1124599999999996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683.6659466951179</v>
      </c>
      <c r="P84" s="36">
        <v>68.387387900084036</v>
      </c>
      <c r="Q84" s="36">
        <v>22.090000000000003</v>
      </c>
      <c r="R84" s="38">
        <v>0</v>
      </c>
      <c r="S84" s="38">
        <v>0</v>
      </c>
      <c r="T84" s="37">
        <f>SUMPRODUCT(LTA!J84:AN84,LTA!J$101:AN$101,LTA!J$104:AN$104)</f>
        <v>45.33</v>
      </c>
      <c r="U84" s="37">
        <f>SUMPRODUCT(LTA!J84:AN84,LTA!J$102:AN$102,LTA!J$104:AN$104)</f>
        <v>121.3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-49</v>
      </c>
      <c r="AA84" s="75">
        <f>STOA!I84</f>
        <v>0</v>
      </c>
      <c r="AB84" s="75">
        <f>-STOA!O84</f>
        <v>0</v>
      </c>
      <c r="AC84">
        <f t="shared" si="3"/>
        <v>8.7476979396259154</v>
      </c>
      <c r="AD84">
        <f t="shared" si="4"/>
        <v>934.04713665557597</v>
      </c>
      <c r="AE84">
        <f>'IDT-1'!C84</f>
        <v>-58.000999999999998</v>
      </c>
      <c r="AF84" s="24"/>
      <c r="AG84">
        <f t="shared" si="5"/>
        <v>876.04613665557599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6.1124599999999996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44.998014209434714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651.88022337741745</v>
      </c>
      <c r="P85" s="36">
        <v>68.387387900084036</v>
      </c>
      <c r="Q85" s="36">
        <v>22.090000000000003</v>
      </c>
      <c r="R85" s="38">
        <v>0</v>
      </c>
      <c r="S85" s="38">
        <v>0</v>
      </c>
      <c r="T85" s="37">
        <f>SUMPRODUCT(LTA!J85:AN85,LTA!J$101:AN$101,LTA!J$104:AN$104)</f>
        <v>44</v>
      </c>
      <c r="U85" s="37">
        <f>SUMPRODUCT(LTA!J85:AN85,LTA!J$102:AN$102,LTA!J$104:AN$104)</f>
        <v>120.8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-14</v>
      </c>
      <c r="AA85" s="75">
        <f>STOA!I85</f>
        <v>0</v>
      </c>
      <c r="AB85" s="75">
        <f>-STOA!O85</f>
        <v>0</v>
      </c>
      <c r="AC85">
        <f t="shared" si="3"/>
        <v>8.1688186627453678</v>
      </c>
      <c r="AD85">
        <f t="shared" si="4"/>
        <v>936.00830682419087</v>
      </c>
      <c r="AE85">
        <f>'IDT-1'!C85</f>
        <v>-72.817999999999998</v>
      </c>
      <c r="AF85" s="24"/>
      <c r="AG85">
        <f t="shared" si="5"/>
        <v>863.19030682419088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6.1124599999999996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44.998014209434714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648.86333647407002</v>
      </c>
      <c r="P86" s="36">
        <v>68.387387900084036</v>
      </c>
      <c r="Q86" s="36">
        <v>22.090000000000003</v>
      </c>
      <c r="R86" s="38">
        <v>0</v>
      </c>
      <c r="S86" s="38">
        <v>0</v>
      </c>
      <c r="T86" s="37">
        <f>SUMPRODUCT(LTA!J86:AN86,LTA!J$101:AN$101,LTA!J$104:AN$104)</f>
        <v>43.67</v>
      </c>
      <c r="U86" s="37">
        <f>SUMPRODUCT(LTA!J86:AN86,LTA!J$102:AN$102,LTA!J$104:AN$104)</f>
        <v>120.11999999999999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</v>
      </c>
      <c r="AA86" s="75">
        <f>STOA!I86</f>
        <v>0</v>
      </c>
      <c r="AB86" s="75">
        <f>-STOA!O86</f>
        <v>0</v>
      </c>
      <c r="AC86">
        <f t="shared" si="3"/>
        <v>8.0926370241328023</v>
      </c>
      <c r="AD86">
        <f t="shared" si="4"/>
        <v>937.05760155945597</v>
      </c>
      <c r="AE86">
        <f>'IDT-1'!C86</f>
        <v>-82.978999999999999</v>
      </c>
      <c r="AF86" s="24"/>
      <c r="AG86">
        <f t="shared" si="5"/>
        <v>854.07860155945593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6.1124599999999996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648.86350049237728</v>
      </c>
      <c r="P87" s="36">
        <v>68.387387900084036</v>
      </c>
      <c r="Q87" s="36">
        <v>22.090000000000003</v>
      </c>
      <c r="R87" s="38">
        <v>0</v>
      </c>
      <c r="S87" s="38">
        <v>0</v>
      </c>
      <c r="T87" s="37">
        <f>SUMPRODUCT(LTA!J87:AN87,LTA!J$101:AN$101,LTA!J$104:AN$104)</f>
        <v>43</v>
      </c>
      <c r="U87" s="37">
        <f>SUMPRODUCT(LTA!J87:AN87,LTA!J$102:AN$102,LTA!J$104:AN$104)</f>
        <v>119.61999999999999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-125</v>
      </c>
      <c r="AA87" s="75">
        <f>STOA!I87</f>
        <v>0</v>
      </c>
      <c r="AB87" s="75">
        <f>-STOA!O87</f>
        <v>0</v>
      </c>
      <c r="AC87">
        <f t="shared" si="3"/>
        <v>9.0654813786144626</v>
      </c>
      <c r="AD87">
        <f t="shared" si="4"/>
        <v>818.91690701384687</v>
      </c>
      <c r="AE87">
        <f>'IDT-1'!C87</f>
        <v>-48.686999999999998</v>
      </c>
      <c r="AF87" s="24"/>
      <c r="AG87">
        <f t="shared" si="5"/>
        <v>770.22990701384686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648.86275162569598</v>
      </c>
      <c r="P88" s="36">
        <v>68.387387900084036</v>
      </c>
      <c r="Q88" s="36">
        <v>22.090000000000003</v>
      </c>
      <c r="R88" s="38">
        <v>0</v>
      </c>
      <c r="S88" s="38">
        <v>0</v>
      </c>
      <c r="T88" s="37">
        <f>SUMPRODUCT(LTA!J88:AN88,LTA!J$101:AN$101,LTA!J$104:AN$104)</f>
        <v>42.33</v>
      </c>
      <c r="U88" s="37">
        <f>SUMPRODUCT(LTA!J88:AN88,LTA!J$102:AN$102,LTA!J$104:AN$104)</f>
        <v>119.3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-130</v>
      </c>
      <c r="AA88" s="75">
        <f>STOA!I88</f>
        <v>0</v>
      </c>
      <c r="AB88" s="75">
        <f>-STOA!O88</f>
        <v>0</v>
      </c>
      <c r="AC88">
        <f t="shared" si="3"/>
        <v>9.0995148767587857</v>
      </c>
      <c r="AD88">
        <f t="shared" si="4"/>
        <v>812.89212464902118</v>
      </c>
      <c r="AE88">
        <f>'IDT-1'!C88</f>
        <v>-47.417000000000002</v>
      </c>
      <c r="AF88" s="24"/>
      <c r="AG88">
        <f t="shared" si="5"/>
        <v>765.47512464902115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644.13801852313645</v>
      </c>
      <c r="P89" s="36">
        <v>68.387387900084036</v>
      </c>
      <c r="Q89" s="36">
        <v>22.090000000000003</v>
      </c>
      <c r="R89" s="38">
        <v>0</v>
      </c>
      <c r="S89" s="38">
        <v>0</v>
      </c>
      <c r="T89" s="37">
        <f>SUMPRODUCT(LTA!J89:AN89,LTA!J$101:AN$101,LTA!J$104:AN$104)</f>
        <v>41.67</v>
      </c>
      <c r="U89" s="37">
        <f>SUMPRODUCT(LTA!J89:AN89,LTA!J$102:AN$102,LTA!J$104:AN$104)</f>
        <v>119.3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-64</v>
      </c>
      <c r="AA89" s="75">
        <f>STOA!I89</f>
        <v>0</v>
      </c>
      <c r="AB89" s="75">
        <f>-STOA!O89</f>
        <v>0</v>
      </c>
      <c r="AC89">
        <f t="shared" si="3"/>
        <v>8.4951867088546074</v>
      </c>
      <c r="AD89">
        <f t="shared" si="4"/>
        <v>874.1117197143659</v>
      </c>
      <c r="AE89">
        <f>'IDT-1'!C89</f>
        <v>-41.49</v>
      </c>
      <c r="AF89" s="24"/>
      <c r="AG89">
        <f t="shared" si="5"/>
        <v>832.6217197143659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670.88808015131349</v>
      </c>
      <c r="P90" s="36">
        <v>68.387387900084036</v>
      </c>
      <c r="Q90" s="36">
        <v>22.090000000000003</v>
      </c>
      <c r="R90" s="38">
        <v>0</v>
      </c>
      <c r="S90" s="38">
        <v>0</v>
      </c>
      <c r="T90" s="37">
        <f>SUMPRODUCT(LTA!J90:AN90,LTA!J$101:AN$101,LTA!J$104:AN$104)</f>
        <v>41.67</v>
      </c>
      <c r="U90" s="37">
        <f>SUMPRODUCT(LTA!J90:AN90,LTA!J$102:AN$102,LTA!J$104:AN$104)</f>
        <v>119.3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-94</v>
      </c>
      <c r="AA90" s="75">
        <f>STOA!I90</f>
        <v>0</v>
      </c>
      <c r="AB90" s="75">
        <f>-STOA!O90</f>
        <v>0</v>
      </c>
      <c r="AC90">
        <f t="shared" si="3"/>
        <v>8.9740219582779677</v>
      </c>
      <c r="AD90">
        <f t="shared" si="4"/>
        <v>870.38294609311959</v>
      </c>
      <c r="AE90">
        <f>'IDT-1'!C90</f>
        <v>-25.402000000000001</v>
      </c>
      <c r="AF90" s="24"/>
      <c r="AG90">
        <f t="shared" si="5"/>
        <v>844.98094609311954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704.15253044721567</v>
      </c>
      <c r="P91" s="36">
        <v>68.387387900084036</v>
      </c>
      <c r="Q91" s="36">
        <v>22.090000000000003</v>
      </c>
      <c r="R91" s="38">
        <v>0</v>
      </c>
      <c r="S91" s="38">
        <v>0</v>
      </c>
      <c r="T91" s="37">
        <f>SUMPRODUCT(LTA!J91:AN91,LTA!J$101:AN$101,LTA!J$104:AN$104)</f>
        <v>46.67</v>
      </c>
      <c r="U91" s="37">
        <f>SUMPRODUCT(LTA!J91:AN91,LTA!J$102:AN$102,LTA!J$104:AN$104)</f>
        <v>121.96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-99</v>
      </c>
      <c r="AA91" s="75">
        <f>STOA!I91</f>
        <v>0</v>
      </c>
      <c r="AB91" s="75">
        <f>-STOA!O91</f>
        <v>0</v>
      </c>
      <c r="AC91">
        <f t="shared" si="3"/>
        <v>9.6989894383835527</v>
      </c>
      <c r="AD91">
        <f t="shared" si="4"/>
        <v>865.5824289089162</v>
      </c>
      <c r="AE91">
        <f>'IDT-1'!C91</f>
        <v>-23.707999999999998</v>
      </c>
      <c r="AF91" s="24"/>
      <c r="AG91">
        <f t="shared" si="5"/>
        <v>841.87442890891623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714.28883212418339</v>
      </c>
      <c r="P92" s="36">
        <v>68.387387900084036</v>
      </c>
      <c r="Q92" s="36">
        <v>22.090000000000003</v>
      </c>
      <c r="R92" s="38">
        <v>0</v>
      </c>
      <c r="S92" s="38">
        <v>0</v>
      </c>
      <c r="T92" s="37">
        <f>SUMPRODUCT(LTA!J92:AN92,LTA!J$101:AN$101,LTA!J$104:AN$104)</f>
        <v>46.67</v>
      </c>
      <c r="U92" s="37">
        <f>SUMPRODUCT(LTA!J92:AN92,LTA!J$102:AN$102,LTA!J$104:AN$104)</f>
        <v>121.8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-185</v>
      </c>
      <c r="AA92" s="75">
        <f>STOA!I92</f>
        <v>0</v>
      </c>
      <c r="AB92" s="75">
        <f>-STOA!O92</f>
        <v>0</v>
      </c>
      <c r="AC92">
        <f t="shared" si="3"/>
        <v>10.33449962781498</v>
      </c>
      <c r="AD92">
        <f t="shared" si="4"/>
        <v>848.21322039645236</v>
      </c>
      <c r="AE92">
        <f>'IDT-1'!C92</f>
        <v>-10.161</v>
      </c>
      <c r="AF92" s="24"/>
      <c r="AG92">
        <f t="shared" si="5"/>
        <v>838.05222039645241</v>
      </c>
      <c r="AI92" s="34">
        <f>PXIL!I92</f>
        <v>0</v>
      </c>
      <c r="AJ92" s="34">
        <f>PXIL!O92</f>
        <v>0</v>
      </c>
      <c r="AK92" s="34">
        <f>RTM_IEX!I92</f>
        <v>19.29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699.61500237112</v>
      </c>
      <c r="P93" s="36">
        <v>68.387387900084036</v>
      </c>
      <c r="Q93" s="36">
        <v>22.090000000000003</v>
      </c>
      <c r="R93" s="38">
        <v>0</v>
      </c>
      <c r="S93" s="38">
        <v>0</v>
      </c>
      <c r="T93" s="37">
        <f>SUMPRODUCT(LTA!J93:AN93,LTA!J$101:AN$101,LTA!J$104:AN$104)</f>
        <v>46.67</v>
      </c>
      <c r="U93" s="37">
        <f>SUMPRODUCT(LTA!J93:AN93,LTA!J$102:AN$102,LTA!J$104:AN$104)</f>
        <v>121.46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-175</v>
      </c>
      <c r="AA93" s="75">
        <f>STOA!I93</f>
        <v>0</v>
      </c>
      <c r="AB93" s="75">
        <f>-STOA!O93</f>
        <v>0</v>
      </c>
      <c r="AC93">
        <f t="shared" si="3"/>
        <v>10.083099880640356</v>
      </c>
      <c r="AD93">
        <f t="shared" si="4"/>
        <v>838.6207903905638</v>
      </c>
      <c r="AE93">
        <f>'IDT-1'!C93</f>
        <v>-10.584</v>
      </c>
      <c r="AF93" s="24"/>
      <c r="AG93">
        <f t="shared" si="5"/>
        <v>828.03679039056385</v>
      </c>
      <c r="AI93" s="34">
        <f>PXIL!I93</f>
        <v>0</v>
      </c>
      <c r="AJ93" s="34">
        <f>PXIL!O93</f>
        <v>0</v>
      </c>
      <c r="AK93" s="34">
        <f>RTM_IEX!I93</f>
        <v>14.46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666.32103380857632</v>
      </c>
      <c r="P94" s="36">
        <v>68.387387900084036</v>
      </c>
      <c r="Q94" s="36">
        <v>22.090000000000003</v>
      </c>
      <c r="R94" s="38">
        <v>0</v>
      </c>
      <c r="S94" s="38">
        <v>0</v>
      </c>
      <c r="T94" s="37">
        <f>SUMPRODUCT(LTA!J94:AN94,LTA!J$101:AN$101,LTA!J$104:AN$104)</f>
        <v>46.33</v>
      </c>
      <c r="U94" s="37">
        <f>SUMPRODUCT(LTA!J94:AN94,LTA!J$102:AN$102,LTA!J$104:AN$104)</f>
        <v>121.11999999999999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0</v>
      </c>
      <c r="AB94" s="75">
        <f>-STOA!O94</f>
        <v>0</v>
      </c>
      <c r="AC94">
        <f t="shared" si="3"/>
        <v>9.0776701380994176</v>
      </c>
      <c r="AD94">
        <f t="shared" si="4"/>
        <v>890.65225157056102</v>
      </c>
      <c r="AE94">
        <f>'IDT-1'!C94</f>
        <v>-57.154000000000003</v>
      </c>
      <c r="AF94" s="24"/>
      <c r="AG94">
        <f t="shared" si="5"/>
        <v>833.49825157056102</v>
      </c>
      <c r="AI94" s="34">
        <f>PXIL!I94</f>
        <v>0</v>
      </c>
      <c r="AJ94" s="34">
        <f>PXIL!O94</f>
        <v>0</v>
      </c>
      <c r="AK94" s="34">
        <f>RTM_IEX!I94</f>
        <v>14.46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653.84846307513146</v>
      </c>
      <c r="P95" s="36">
        <v>68.387387900084036</v>
      </c>
      <c r="Q95" s="36">
        <v>22.090000000000003</v>
      </c>
      <c r="R95" s="38">
        <v>0</v>
      </c>
      <c r="S95" s="38">
        <v>0</v>
      </c>
      <c r="T95" s="37">
        <f>SUMPRODUCT(LTA!J95:AN95,LTA!J$101:AN$101,LTA!J$104:AN$104)</f>
        <v>46.67</v>
      </c>
      <c r="U95" s="37">
        <f>SUMPRODUCT(LTA!J95:AN95,LTA!J$102:AN$102,LTA!J$104:AN$104)</f>
        <v>121.11999999999999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0</v>
      </c>
      <c r="AB95" s="75">
        <f>-STOA!O95</f>
        <v>0</v>
      </c>
      <c r="AC95">
        <f t="shared" si="3"/>
        <v>9.0144607553140368</v>
      </c>
      <c r="AD95">
        <f t="shared" si="4"/>
        <v>893.23289021990138</v>
      </c>
      <c r="AE95">
        <f>'IDT-1'!C95</f>
        <v>-60.540999999999997</v>
      </c>
      <c r="AF95" s="24"/>
      <c r="AG95">
        <f t="shared" si="5"/>
        <v>832.69189021990132</v>
      </c>
      <c r="AI95" s="34">
        <f>PXIL!I95</f>
        <v>0</v>
      </c>
      <c r="AJ95" s="34">
        <f>PXIL!O95</f>
        <v>0</v>
      </c>
      <c r="AK95" s="34">
        <f>RTM_IEX!I95</f>
        <v>24.11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649.16301830762961</v>
      </c>
      <c r="P96" s="36">
        <v>68.387387900084036</v>
      </c>
      <c r="Q96" s="36">
        <v>22.090000000000003</v>
      </c>
      <c r="R96" s="38">
        <v>0</v>
      </c>
      <c r="S96" s="38">
        <v>0</v>
      </c>
      <c r="T96" s="37">
        <f>SUMPRODUCT(LTA!J96:AN96,LTA!J$101:AN$101,LTA!J$104:AN$104)</f>
        <v>46.67</v>
      </c>
      <c r="U96" s="37">
        <f>SUMPRODUCT(LTA!J96:AN96,LTA!J$102:AN$102,LTA!J$104:AN$104)</f>
        <v>121.11999999999999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-70</v>
      </c>
      <c r="AA96" s="75">
        <f>STOA!I96</f>
        <v>0</v>
      </c>
      <c r="AB96" s="75">
        <f>-STOA!O96</f>
        <v>0</v>
      </c>
      <c r="AC96">
        <f t="shared" si="3"/>
        <v>8.8480356533936835</v>
      </c>
      <c r="AD96">
        <f t="shared" si="4"/>
        <v>903.7138705543199</v>
      </c>
      <c r="AE96">
        <f>'IDT-1'!C96</f>
        <v>-67.314999999999998</v>
      </c>
      <c r="AF96" s="24"/>
      <c r="AG96">
        <f t="shared" si="5"/>
        <v>836.39887055431996</v>
      </c>
      <c r="AI96" s="34">
        <f>PXIL!I96</f>
        <v>0</v>
      </c>
      <c r="AJ96" s="34">
        <f>PXIL!O96</f>
        <v>0</v>
      </c>
      <c r="AK96" s="34">
        <f>RTM_IEX!I96</f>
        <v>24.11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644.05413604548266</v>
      </c>
      <c r="P97" s="36">
        <v>68.387387900084036</v>
      </c>
      <c r="Q97" s="36">
        <v>22.090000000000003</v>
      </c>
      <c r="R97" s="38">
        <v>0</v>
      </c>
      <c r="S97" s="38">
        <v>0</v>
      </c>
      <c r="T97" s="37">
        <f>SUMPRODUCT(LTA!J97:AN97,LTA!J$101:AN$101,LTA!J$104:AN$104)</f>
        <v>46.33</v>
      </c>
      <c r="U97" s="37">
        <f>SUMPRODUCT(LTA!J97:AN97,LTA!J$102:AN$102,LTA!J$104:AN$104)</f>
        <v>120.96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-80</v>
      </c>
      <c r="AA97" s="75">
        <f>STOA!I97</f>
        <v>0</v>
      </c>
      <c r="AB97" s="75">
        <f>-STOA!O97</f>
        <v>0</v>
      </c>
      <c r="AC97">
        <f t="shared" si="3"/>
        <v>8.8856326196405426</v>
      </c>
      <c r="AD97">
        <f t="shared" si="4"/>
        <v>888.06739132592634</v>
      </c>
      <c r="AE97">
        <f>'IDT-1'!C97</f>
        <v>-61.811</v>
      </c>
      <c r="AF97" s="24"/>
      <c r="AG97">
        <f t="shared" si="5"/>
        <v>826.2563913259263</v>
      </c>
      <c r="AI97" s="34">
        <f>PXIL!I97</f>
        <v>0</v>
      </c>
      <c r="AJ97" s="34">
        <f>PXIL!O97</f>
        <v>0</v>
      </c>
      <c r="AK97" s="34">
        <f>RTM_IEX!I97</f>
        <v>24.11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641.12941676032085</v>
      </c>
      <c r="P98" s="36">
        <v>68.387387900084036</v>
      </c>
      <c r="Q98" s="36">
        <v>22.090000000000003</v>
      </c>
      <c r="R98" s="38">
        <v>0</v>
      </c>
      <c r="S98" s="38">
        <v>0</v>
      </c>
      <c r="T98" s="37">
        <f>SUMPRODUCT(LTA!J98:AN98,LTA!J$101:AN$101,LTA!J$104:AN$104)</f>
        <v>46</v>
      </c>
      <c r="U98" s="37">
        <f>SUMPRODUCT(LTA!J98:AN98,LTA!J$102:AN$102,LTA!J$104:AN$104)</f>
        <v>120.11999999999999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-90</v>
      </c>
      <c r="AA98" s="75">
        <f>STOA!I98</f>
        <v>0</v>
      </c>
      <c r="AB98" s="75">
        <f>-STOA!O98</f>
        <v>0</v>
      </c>
      <c r="AC98">
        <f t="shared" si="3"/>
        <v>8.9359485548940718</v>
      </c>
      <c r="AD98">
        <f t="shared" si="4"/>
        <v>873.92235610551086</v>
      </c>
      <c r="AE98">
        <f>'IDT-1'!C98</f>
        <v>-56.307000000000002</v>
      </c>
      <c r="AF98" s="24"/>
      <c r="AG98">
        <f t="shared" si="5"/>
        <v>817.61535610551084</v>
      </c>
      <c r="AI98" s="34">
        <f>PXIL!I98</f>
        <v>0</v>
      </c>
      <c r="AJ98" s="34">
        <f>PXIL!O98</f>
        <v>0</v>
      </c>
      <c r="AK98" s="34">
        <f>RTM_IEX!I98</f>
        <v>24.11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0.14669904000000017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1.1177196692386711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15.02237387038188</v>
      </c>
      <c r="P99" s="36">
        <f t="shared" si="6"/>
        <v>1.466394688785253</v>
      </c>
      <c r="Q99" s="36">
        <f t="shared" si="6"/>
        <v>0.37864567914991382</v>
      </c>
      <c r="R99" s="38">
        <f t="shared" si="6"/>
        <v>0.27343749999999983</v>
      </c>
      <c r="S99" s="38">
        <f t="shared" si="6"/>
        <v>0</v>
      </c>
      <c r="T99" s="37">
        <f t="shared" si="6"/>
        <v>2.4465374999999998</v>
      </c>
      <c r="U99" s="37">
        <f t="shared" si="6"/>
        <v>2.3590825000000004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-3.0013674999999997</v>
      </c>
      <c r="AA99" s="75">
        <f t="shared" si="6"/>
        <v>0</v>
      </c>
      <c r="AB99" s="75">
        <f t="shared" si="6"/>
        <v>0</v>
      </c>
      <c r="AC99">
        <f t="shared" si="6"/>
        <v>0.22278713881715265</v>
      </c>
      <c r="AD99">
        <f t="shared" si="6"/>
        <v>20.245628788738564</v>
      </c>
      <c r="AE99">
        <f t="shared" si="6"/>
        <v>-0.26563975000000001</v>
      </c>
      <c r="AG99">
        <f t="shared" si="6"/>
        <v>19.979989038738562</v>
      </c>
      <c r="AI99">
        <f t="shared" si="6"/>
        <v>0</v>
      </c>
      <c r="AJ99">
        <f t="shared" si="6"/>
        <v>0</v>
      </c>
      <c r="AK99">
        <f t="shared" si="6"/>
        <v>0.27168999999999988</v>
      </c>
      <c r="AL99">
        <f t="shared" si="6"/>
        <v>-0.01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7.8835799999999994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933.93144631842574</v>
      </c>
      <c r="P3" s="36">
        <v>75.167128943549002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412.01000000000005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-360</v>
      </c>
      <c r="AA3" s="75">
        <f>STOA!J3</f>
        <v>7.18</v>
      </c>
      <c r="AB3" s="75">
        <f>-STOA!P3</f>
        <v>0</v>
      </c>
      <c r="AC3">
        <f>SUMIF(B3:AB3,"&gt;0")*$AC$2-SUMIF(B3:AB3,"&lt;0")*($AC$2/(1-$AC$2))+SUMIF(AI3:AR3,"&gt;0")*$AC$2-SUMIF(AI3:AR3,"&lt;0")*($AC$2/(1-$AC$2))</f>
        <v>16.082568242159443</v>
      </c>
      <c r="AD3">
        <f>SUM(B3:AB3,AI3:AV3)-AC3</f>
        <v>1175.2209070198155</v>
      </c>
      <c r="AE3">
        <f>'IDT-1'!F3</f>
        <v>0</v>
      </c>
      <c r="AF3" s="24"/>
      <c r="AG3">
        <f>SUM(AD3:AF3)</f>
        <v>1175.2209070198155</v>
      </c>
      <c r="AI3" s="34">
        <f>PXIL!J3</f>
        <v>0</v>
      </c>
      <c r="AJ3" s="34">
        <f>PXIL!P3</f>
        <v>0</v>
      </c>
      <c r="AK3" s="34">
        <f>RTM_IEX!J3</f>
        <v>38.57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939.91668497698538</v>
      </c>
      <c r="P4" s="36">
        <v>75.167128943549002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412.18000000000006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-373</v>
      </c>
      <c r="AA4" s="75">
        <f>STOA!J4</f>
        <v>7.18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16.163421297314901</v>
      </c>
      <c r="AD4">
        <f t="shared" ref="AD4:AD67" si="1">SUM(B4:AB4,AI4:AV4)-AC4</f>
        <v>1158.6552926232198</v>
      </c>
      <c r="AE4">
        <f>'IDT-1'!F4</f>
        <v>0</v>
      </c>
      <c r="AF4" s="24"/>
      <c r="AG4">
        <f t="shared" ref="AG4:AG67" si="2">SUM(AD4:AF4)</f>
        <v>1158.6552926232198</v>
      </c>
      <c r="AI4" s="34">
        <f>PXIL!J4</f>
        <v>0</v>
      </c>
      <c r="AJ4" s="34">
        <f>PXIL!P4</f>
        <v>0</v>
      </c>
      <c r="AK4" s="34">
        <f>RTM_IEX!J4</f>
        <v>28.93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50.73772822923663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938.26584945456102</v>
      </c>
      <c r="P5" s="36">
        <v>75.167128943549002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412.35000000000008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-385</v>
      </c>
      <c r="AA5" s="75">
        <f>STOA!J5</f>
        <v>7.18</v>
      </c>
      <c r="AB5" s="75">
        <f>-STOA!P5</f>
        <v>0</v>
      </c>
      <c r="AC5">
        <f t="shared" si="0"/>
        <v>16.218345088750795</v>
      </c>
      <c r="AD5">
        <f t="shared" si="1"/>
        <v>1141.0372615385961</v>
      </c>
      <c r="AE5">
        <f>'IDT-1'!F5</f>
        <v>0</v>
      </c>
      <c r="AF5" s="24"/>
      <c r="AG5">
        <f t="shared" si="2"/>
        <v>1141.0372615385961</v>
      </c>
      <c r="AI5" s="34">
        <f>PXIL!J5</f>
        <v>0</v>
      </c>
      <c r="AJ5" s="34">
        <f>PXIL!P5</f>
        <v>0</v>
      </c>
      <c r="AK5" s="34">
        <f>RTM_IEX!J5</f>
        <v>24.11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50.73772822923663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936.61815485084514</v>
      </c>
      <c r="P6" s="36">
        <v>75.167128943549002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412.18000000000006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-399</v>
      </c>
      <c r="AA6" s="75">
        <f>STOA!J6</f>
        <v>7.18</v>
      </c>
      <c r="AB6" s="75">
        <f>-STOA!P6</f>
        <v>0</v>
      </c>
      <c r="AC6">
        <f t="shared" si="0"/>
        <v>16.281184662228029</v>
      </c>
      <c r="AD6">
        <f t="shared" si="1"/>
        <v>1120.3367273614028</v>
      </c>
      <c r="AE6">
        <f>'IDT-1'!F6</f>
        <v>0</v>
      </c>
      <c r="AF6" s="24"/>
      <c r="AG6">
        <f t="shared" si="2"/>
        <v>1120.3367273614028</v>
      </c>
      <c r="AI6" s="34">
        <f>PXIL!J6</f>
        <v>0</v>
      </c>
      <c r="AJ6" s="34">
        <f>PXIL!P6</f>
        <v>0</v>
      </c>
      <c r="AK6" s="34">
        <f>RTM_IEX!J6</f>
        <v>19.29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50.73772822923663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950.09681931597527</v>
      </c>
      <c r="P7" s="36">
        <v>75.167128943549002</v>
      </c>
      <c r="Q7" s="36">
        <v>26.680000000000003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416.28000000000003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-453</v>
      </c>
      <c r="AA7" s="75">
        <f>STOA!J7</f>
        <v>7.09</v>
      </c>
      <c r="AB7" s="75">
        <f>-STOA!P7</f>
        <v>0</v>
      </c>
      <c r="AC7">
        <f t="shared" si="0"/>
        <v>17.047567960879128</v>
      </c>
      <c r="AD7">
        <f t="shared" si="1"/>
        <v>1102.3490085278816</v>
      </c>
      <c r="AE7">
        <f>'IDT-1'!F7</f>
        <v>0</v>
      </c>
      <c r="AF7" s="24"/>
      <c r="AG7">
        <f t="shared" si="2"/>
        <v>1102.3490085278816</v>
      </c>
      <c r="AI7" s="34">
        <f>PXIL!J7</f>
        <v>0</v>
      </c>
      <c r="AJ7" s="34">
        <f>PXIL!P7</f>
        <v>0</v>
      </c>
      <c r="AK7" s="34">
        <f>RTM_IEX!J7</f>
        <v>38.58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50.73772822923663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873.77648619109743</v>
      </c>
      <c r="P8" s="36">
        <v>75.167128943549002</v>
      </c>
      <c r="Q8" s="36">
        <v>26.680000000000003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415.78000000000003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-361.01</v>
      </c>
      <c r="AA8" s="75">
        <f>STOA!J8</f>
        <v>7.09</v>
      </c>
      <c r="AB8" s="75">
        <f>-STOA!P8</f>
        <v>0</v>
      </c>
      <c r="AC8">
        <f t="shared" si="0"/>
        <v>15.379919363517608</v>
      </c>
      <c r="AD8">
        <f t="shared" si="1"/>
        <v>1090.2463240003656</v>
      </c>
      <c r="AE8">
        <f>'IDT-1'!F8</f>
        <v>0</v>
      </c>
      <c r="AF8" s="24"/>
      <c r="AG8">
        <f t="shared" si="2"/>
        <v>1090.2463240003656</v>
      </c>
      <c r="AI8" s="34">
        <f>PXIL!J8</f>
        <v>0</v>
      </c>
      <c r="AJ8" s="34">
        <f>PXIL!P8</f>
        <v>0</v>
      </c>
      <c r="AK8" s="34">
        <f>RTM_IEX!J8</f>
        <v>9.64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780.680901862464</v>
      </c>
      <c r="P9" s="36">
        <v>75.167128943549002</v>
      </c>
      <c r="Q9" s="36">
        <v>26.680000000000003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366.31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-151</v>
      </c>
      <c r="AA9" s="75">
        <f>STOA!J9</f>
        <v>7.09</v>
      </c>
      <c r="AB9" s="75">
        <f>-STOA!P9</f>
        <v>0</v>
      </c>
      <c r="AC9">
        <f t="shared" si="0"/>
        <v>12.972316744969781</v>
      </c>
      <c r="AD9">
        <f t="shared" si="1"/>
        <v>1087.2406140610431</v>
      </c>
      <c r="AE9">
        <f>'IDT-1'!F9</f>
        <v>0</v>
      </c>
      <c r="AF9" s="24"/>
      <c r="AG9">
        <f t="shared" si="2"/>
        <v>1087.2406140610431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703.69786562799902</v>
      </c>
      <c r="P10" s="36">
        <v>75.167128943549002</v>
      </c>
      <c r="Q10" s="36">
        <v>26.680000000000003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365.81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-164</v>
      </c>
      <c r="AA10" s="75">
        <f>STOA!J10</f>
        <v>7.09</v>
      </c>
      <c r="AB10" s="75">
        <f>-STOA!P10</f>
        <v>0</v>
      </c>
      <c r="AC10">
        <f t="shared" si="0"/>
        <v>11.838603250281599</v>
      </c>
      <c r="AD10">
        <f t="shared" si="1"/>
        <v>1067.8912913212664</v>
      </c>
      <c r="AE10">
        <f>'IDT-1'!F10</f>
        <v>0</v>
      </c>
      <c r="AF10" s="24"/>
      <c r="AG10">
        <f t="shared" si="2"/>
        <v>1067.8912913212664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702.06484481234941</v>
      </c>
      <c r="P11" s="36">
        <v>75.167128943549002</v>
      </c>
      <c r="Q11" s="36">
        <v>26.680000000000003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365.38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-177</v>
      </c>
      <c r="AA11" s="75">
        <f>STOA!J11</f>
        <v>7</v>
      </c>
      <c r="AB11" s="75">
        <f>-STOA!P11</f>
        <v>0</v>
      </c>
      <c r="AC11">
        <f t="shared" si="0"/>
        <v>11.9306429258537</v>
      </c>
      <c r="AD11">
        <f t="shared" si="1"/>
        <v>1052.6462308300447</v>
      </c>
      <c r="AE11">
        <f>'IDT-1'!F11</f>
        <v>0</v>
      </c>
      <c r="AF11" s="24"/>
      <c r="AG11">
        <f t="shared" si="2"/>
        <v>1052.6462308300447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702.06489551226355</v>
      </c>
      <c r="P12" s="36">
        <v>75.167128943549002</v>
      </c>
      <c r="Q12" s="36">
        <v>26.68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358.21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-190</v>
      </c>
      <c r="AA12" s="75">
        <f>STOA!J12</f>
        <v>7</v>
      </c>
      <c r="AB12" s="75">
        <f>-STOA!P12</f>
        <v>0</v>
      </c>
      <c r="AC12">
        <f t="shared" si="0"/>
        <v>11.980540402156537</v>
      </c>
      <c r="AD12">
        <f t="shared" si="1"/>
        <v>1032.426384053656</v>
      </c>
      <c r="AE12">
        <f>'IDT-1'!F12</f>
        <v>0</v>
      </c>
      <c r="AF12" s="24"/>
      <c r="AG12">
        <f t="shared" si="2"/>
        <v>1032.426384053656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704.87959139226336</v>
      </c>
      <c r="P13" s="36">
        <v>75.167128943549002</v>
      </c>
      <c r="Q13" s="36">
        <v>26.679999999999996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358.21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-201</v>
      </c>
      <c r="AA13" s="75">
        <f>STOA!J13</f>
        <v>7</v>
      </c>
      <c r="AB13" s="75">
        <f>-STOA!P13</f>
        <v>0</v>
      </c>
      <c r="AC13">
        <f t="shared" si="0"/>
        <v>12.165135844321428</v>
      </c>
      <c r="AD13">
        <f t="shared" si="1"/>
        <v>1016.0564844914909</v>
      </c>
      <c r="AE13">
        <f>'IDT-1'!F13</f>
        <v>0</v>
      </c>
      <c r="AF13" s="24"/>
      <c r="AG13">
        <f t="shared" si="2"/>
        <v>1016.0564844914909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704.87959139226336</v>
      </c>
      <c r="P14" s="36">
        <v>75.167128943549002</v>
      </c>
      <c r="Q14" s="36">
        <v>26.679999999999996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362.37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-214</v>
      </c>
      <c r="AA14" s="75">
        <f>STOA!J14</f>
        <v>7</v>
      </c>
      <c r="AB14" s="75">
        <f>-STOA!P14</f>
        <v>0</v>
      </c>
      <c r="AC14">
        <f t="shared" si="0"/>
        <v>12.310204894744986</v>
      </c>
      <c r="AD14">
        <f t="shared" si="1"/>
        <v>1007.0714154410674</v>
      </c>
      <c r="AE14">
        <f>'IDT-1'!F14</f>
        <v>0</v>
      </c>
      <c r="AF14" s="24"/>
      <c r="AG14">
        <f t="shared" si="2"/>
        <v>1007.0714154410674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709.36951428144573</v>
      </c>
      <c r="P15" s="36">
        <v>75.167128943549002</v>
      </c>
      <c r="Q15" s="36">
        <v>26.679999999999996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358.89000000000004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-229</v>
      </c>
      <c r="AA15" s="75">
        <f>STOA!J15</f>
        <v>7</v>
      </c>
      <c r="AB15" s="75">
        <f>-STOA!P15</f>
        <v>0</v>
      </c>
      <c r="AC15">
        <f t="shared" si="0"/>
        <v>12.445755612887453</v>
      </c>
      <c r="AD15">
        <f t="shared" si="1"/>
        <v>992.94578761210721</v>
      </c>
      <c r="AE15">
        <f>'IDT-1'!F15</f>
        <v>0</v>
      </c>
      <c r="AF15" s="24"/>
      <c r="AG15">
        <f t="shared" si="2"/>
        <v>992.94578761210721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709.36921327911944</v>
      </c>
      <c r="P16" s="36">
        <v>75.167128943549002</v>
      </c>
      <c r="Q16" s="36">
        <v>26.679999999999996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359.05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-238</v>
      </c>
      <c r="AA16" s="75">
        <f>STOA!J16</f>
        <v>7</v>
      </c>
      <c r="AB16" s="75">
        <f>-STOA!P16</f>
        <v>0</v>
      </c>
      <c r="AC16">
        <f t="shared" si="0"/>
        <v>12.523337503991915</v>
      </c>
      <c r="AD16">
        <f t="shared" si="1"/>
        <v>984.0279047186765</v>
      </c>
      <c r="AE16">
        <f>'IDT-1'!F16</f>
        <v>0</v>
      </c>
      <c r="AF16" s="24"/>
      <c r="AG16">
        <f t="shared" si="2"/>
        <v>984.0279047186765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707.73617122911935</v>
      </c>
      <c r="P17" s="36">
        <v>75.167128943549002</v>
      </c>
      <c r="Q17" s="36">
        <v>26.679999999999996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359.22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-243</v>
      </c>
      <c r="AA17" s="75">
        <f>STOA!J17</f>
        <v>7</v>
      </c>
      <c r="AB17" s="75">
        <f>-STOA!P17</f>
        <v>0</v>
      </c>
      <c r="AC17">
        <f t="shared" si="0"/>
        <v>12.553403739396357</v>
      </c>
      <c r="AD17">
        <f t="shared" si="1"/>
        <v>977.53479643327182</v>
      </c>
      <c r="AE17">
        <f>'IDT-1'!F17</f>
        <v>0</v>
      </c>
      <c r="AF17" s="24"/>
      <c r="AG17">
        <f t="shared" si="2"/>
        <v>977.53479643327182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707.73617122911935</v>
      </c>
      <c r="P18" s="36">
        <v>75.167128943549002</v>
      </c>
      <c r="Q18" s="36">
        <v>26.679999999999996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359.39000000000004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-250</v>
      </c>
      <c r="AA18" s="75">
        <f>STOA!J18</f>
        <v>7</v>
      </c>
      <c r="AB18" s="75">
        <f>-STOA!P18</f>
        <v>0</v>
      </c>
      <c r="AC18">
        <f t="shared" si="0"/>
        <v>12.614129843470581</v>
      </c>
      <c r="AD18">
        <f t="shared" si="1"/>
        <v>970.64407032919769</v>
      </c>
      <c r="AE18">
        <f>'IDT-1'!F18</f>
        <v>0</v>
      </c>
      <c r="AF18" s="24"/>
      <c r="AG18">
        <f t="shared" si="2"/>
        <v>970.64407032919769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707.73617122911935</v>
      </c>
      <c r="P19" s="36">
        <v>75.167128943549002</v>
      </c>
      <c r="Q19" s="36">
        <v>26.679999999999996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359.55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-254</v>
      </c>
      <c r="AA19" s="75">
        <f>STOA!J19</f>
        <v>6.9</v>
      </c>
      <c r="AB19" s="75">
        <f>-STOA!P19</f>
        <v>0</v>
      </c>
      <c r="AC19">
        <f t="shared" si="0"/>
        <v>12.580749212571027</v>
      </c>
      <c r="AD19">
        <f t="shared" si="1"/>
        <v>974.73745096009725</v>
      </c>
      <c r="AE19">
        <f>'IDT-1'!F19</f>
        <v>0</v>
      </c>
      <c r="AF19" s="24"/>
      <c r="AG19">
        <f t="shared" si="2"/>
        <v>974.73745096009725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707.73617122911935</v>
      </c>
      <c r="P20" s="36">
        <v>75.167128943549002</v>
      </c>
      <c r="Q20" s="36">
        <v>26.679999999999996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359.72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-256</v>
      </c>
      <c r="AA20" s="75">
        <f>STOA!J20</f>
        <v>6.9</v>
      </c>
      <c r="AB20" s="75">
        <f>-STOA!P20</f>
        <v>0</v>
      </c>
      <c r="AC20">
        <f t="shared" si="0"/>
        <v>12.599119528020804</v>
      </c>
      <c r="AD20">
        <f t="shared" si="1"/>
        <v>972.88908064464738</v>
      </c>
      <c r="AE20">
        <f>'IDT-1'!F20</f>
        <v>0</v>
      </c>
      <c r="AF20" s="24"/>
      <c r="AG20">
        <f t="shared" si="2"/>
        <v>972.88908064464738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719.64557869046291</v>
      </c>
      <c r="P21" s="36">
        <v>75.167128943549002</v>
      </c>
      <c r="Q21" s="36">
        <v>26.679999999999996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360.05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-265</v>
      </c>
      <c r="AA21" s="75">
        <f>STOA!J21</f>
        <v>6.9</v>
      </c>
      <c r="AB21" s="75">
        <f>-STOA!P21</f>
        <v>0</v>
      </c>
      <c r="AC21">
        <f t="shared" si="0"/>
        <v>12.778170970220094</v>
      </c>
      <c r="AD21">
        <f t="shared" si="1"/>
        <v>975.94943666379174</v>
      </c>
      <c r="AE21">
        <f>'IDT-1'!F21</f>
        <v>0</v>
      </c>
      <c r="AF21" s="24"/>
      <c r="AG21">
        <f t="shared" si="2"/>
        <v>975.94943666379174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717.75151580225054</v>
      </c>
      <c r="P22" s="36">
        <v>75.167128943549002</v>
      </c>
      <c r="Q22" s="36">
        <v>26.679999999999996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356.06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-262</v>
      </c>
      <c r="AA22" s="75">
        <f>STOA!J22</f>
        <v>6.9</v>
      </c>
      <c r="AB22" s="75">
        <f>-STOA!P22</f>
        <v>0</v>
      </c>
      <c r="AC22">
        <f t="shared" si="0"/>
        <v>12.703331368784442</v>
      </c>
      <c r="AD22">
        <f t="shared" si="1"/>
        <v>973.14021337701502</v>
      </c>
      <c r="AE22">
        <f>'IDT-1'!F22</f>
        <v>0</v>
      </c>
      <c r="AF22" s="24"/>
      <c r="AG22">
        <f t="shared" si="2"/>
        <v>973.14021337701502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716.11857083107986</v>
      </c>
      <c r="P23" s="36">
        <v>75.167128943549002</v>
      </c>
      <c r="Q23" s="36">
        <v>26.679999999999996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356.23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-249</v>
      </c>
      <c r="AA23" s="75">
        <f>STOA!J23</f>
        <v>6.9</v>
      </c>
      <c r="AB23" s="75">
        <f>-STOA!P23</f>
        <v>0</v>
      </c>
      <c r="AC23">
        <f t="shared" si="0"/>
        <v>12.58091758060305</v>
      </c>
      <c r="AD23">
        <f t="shared" si="1"/>
        <v>984.79968219402588</v>
      </c>
      <c r="AE23">
        <f>'IDT-1'!F23</f>
        <v>0</v>
      </c>
      <c r="AF23" s="24"/>
      <c r="AG23">
        <f t="shared" si="2"/>
        <v>984.79968219402588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716.11854427362402</v>
      </c>
      <c r="P24" s="36">
        <v>75.167128943549002</v>
      </c>
      <c r="Q24" s="36">
        <v>26.679999999999996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355.89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-230</v>
      </c>
      <c r="AA24" s="75">
        <f>STOA!J24</f>
        <v>6.9</v>
      </c>
      <c r="AB24" s="75">
        <f>-STOA!P24</f>
        <v>0</v>
      </c>
      <c r="AC24">
        <f t="shared" si="0"/>
        <v>12.41710936074753</v>
      </c>
      <c r="AD24">
        <f t="shared" si="1"/>
        <v>1003.6234638564254</v>
      </c>
      <c r="AE24">
        <f>'IDT-1'!F24</f>
        <v>0</v>
      </c>
      <c r="AF24" s="24"/>
      <c r="AG24">
        <f t="shared" si="2"/>
        <v>1003.6234638564254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720.83719573973804</v>
      </c>
      <c r="P25" s="36">
        <v>75.167128943549002</v>
      </c>
      <c r="Q25" s="36">
        <v>26.679999999999996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353.06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-220</v>
      </c>
      <c r="AA25" s="75">
        <f>STOA!J25</f>
        <v>6.9</v>
      </c>
      <c r="AB25" s="75">
        <f>-STOA!P25</f>
        <v>0</v>
      </c>
      <c r="AC25">
        <f t="shared" si="0"/>
        <v>12.348262455813995</v>
      </c>
      <c r="AD25">
        <f t="shared" si="1"/>
        <v>1015.580962227473</v>
      </c>
      <c r="AE25">
        <f>'IDT-1'!F25</f>
        <v>0</v>
      </c>
      <c r="AF25" s="24"/>
      <c r="AG25">
        <f t="shared" si="2"/>
        <v>1015.580962227473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797.98210461585427</v>
      </c>
      <c r="P26" s="36">
        <v>75.167128943549002</v>
      </c>
      <c r="Q26" s="36">
        <v>26.679999999999996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353.06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-200</v>
      </c>
      <c r="AA26" s="75">
        <f>STOA!J26</f>
        <v>6.9</v>
      </c>
      <c r="AB26" s="75">
        <f>-STOA!P26</f>
        <v>0</v>
      </c>
      <c r="AC26">
        <f t="shared" si="0"/>
        <v>13.462193365242271</v>
      </c>
      <c r="AD26">
        <f t="shared" si="1"/>
        <v>1036.611940194161</v>
      </c>
      <c r="AE26">
        <f>'IDT-1'!F26</f>
        <v>0</v>
      </c>
      <c r="AF26" s="24"/>
      <c r="AG26">
        <f t="shared" si="2"/>
        <v>1036.611940194161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876.75862877656709</v>
      </c>
      <c r="P27" s="36">
        <v>75.167128943549002</v>
      </c>
      <c r="Q27" s="36">
        <v>26.679999999999996</v>
      </c>
      <c r="R27" s="38">
        <v>0.71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354.26319900000004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-168</v>
      </c>
      <c r="AA27" s="75">
        <f>STOA!J27</f>
        <v>6.81</v>
      </c>
      <c r="AB27" s="75">
        <f>-STOA!P27</f>
        <v>0</v>
      </c>
      <c r="AC27">
        <f t="shared" si="0"/>
        <v>14.355611244713597</v>
      </c>
      <c r="AD27">
        <f t="shared" si="1"/>
        <v>1075.7982454754024</v>
      </c>
      <c r="AE27">
        <f>'IDT-1'!F27</f>
        <v>0</v>
      </c>
      <c r="AF27" s="24"/>
      <c r="AG27">
        <f t="shared" si="2"/>
        <v>1075.7982454754024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947.90197242974909</v>
      </c>
      <c r="P28" s="36">
        <v>75.167128943549002</v>
      </c>
      <c r="Q28" s="36">
        <v>26.680000000000003</v>
      </c>
      <c r="R28" s="38">
        <v>3.4300000000000006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407.17219200000011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-470</v>
      </c>
      <c r="AA28" s="75">
        <f>STOA!J28</f>
        <v>6.81</v>
      </c>
      <c r="AB28" s="75">
        <f>-STOA!P28</f>
        <v>0</v>
      </c>
      <c r="AC28">
        <f t="shared" si="0"/>
        <v>17.440886424032357</v>
      </c>
      <c r="AD28">
        <f t="shared" si="1"/>
        <v>1114.6353069492659</v>
      </c>
      <c r="AE28">
        <f>'IDT-1'!F28</f>
        <v>-14.993</v>
      </c>
      <c r="AF28" s="24"/>
      <c r="AG28">
        <f t="shared" si="2"/>
        <v>1099.642306949266</v>
      </c>
      <c r="AI28" s="34">
        <f>PXIL!J28</f>
        <v>0</v>
      </c>
      <c r="AJ28" s="34">
        <f>PXIL!P28</f>
        <v>0</v>
      </c>
      <c r="AK28" s="34">
        <f>RTM_IEX!J28</f>
        <v>77.150000000000006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992.08288806404869</v>
      </c>
      <c r="P29" s="36">
        <v>75.167128943549002</v>
      </c>
      <c r="Q29" s="36">
        <v>26.680000000000003</v>
      </c>
      <c r="R29" s="38">
        <v>8.0599999999999987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411.19108800000009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-480</v>
      </c>
      <c r="AA29" s="75">
        <f>STOA!J29</f>
        <v>6.81</v>
      </c>
      <c r="AB29" s="75">
        <f>-STOA!P29</f>
        <v>0</v>
      </c>
      <c r="AC29">
        <f t="shared" si="0"/>
        <v>17.726860419009359</v>
      </c>
      <c r="AD29">
        <f t="shared" si="1"/>
        <v>1128.3091445885882</v>
      </c>
      <c r="AE29">
        <f>'IDT-1'!F29</f>
        <v>-13.839</v>
      </c>
      <c r="AF29" s="24"/>
      <c r="AG29">
        <f t="shared" si="2"/>
        <v>1114.4701445885883</v>
      </c>
      <c r="AI29" s="34">
        <f>PXIL!J29</f>
        <v>0</v>
      </c>
      <c r="AJ29" s="34">
        <f>PXIL!P29</f>
        <v>0</v>
      </c>
      <c r="AK29" s="34">
        <f>RTM_IEX!J29</f>
        <v>48.21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989.49193945050308</v>
      </c>
      <c r="P30" s="36">
        <v>75.167128943549002</v>
      </c>
      <c r="Q30" s="36">
        <v>26.680000000000003</v>
      </c>
      <c r="R30" s="38">
        <v>14.220000000000004</v>
      </c>
      <c r="S30" s="38">
        <v>0</v>
      </c>
      <c r="T30" s="37">
        <f>SUMPRODUCT(LTA!J30:AN30,LTA!J$101:AN$101,LTA!J$105:AN$105)</f>
        <v>0.28000000000000003</v>
      </c>
      <c r="U30" s="37">
        <f>SUMPRODUCT(LTA!J30:AN30,LTA!J$102:AN$102,LTA!J$105:AN$105)</f>
        <v>416.40145300000006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-487</v>
      </c>
      <c r="AA30" s="75">
        <f>STOA!J30</f>
        <v>6.81</v>
      </c>
      <c r="AB30" s="75">
        <f>-STOA!P30</f>
        <v>0</v>
      </c>
      <c r="AC30">
        <f t="shared" si="0"/>
        <v>17.861669620729803</v>
      </c>
      <c r="AD30">
        <f t="shared" si="1"/>
        <v>1130.1637517733222</v>
      </c>
      <c r="AE30">
        <f>'IDT-1'!F30</f>
        <v>-17.298999999999999</v>
      </c>
      <c r="AF30" s="24"/>
      <c r="AG30">
        <f t="shared" si="2"/>
        <v>1112.8647517733223</v>
      </c>
      <c r="AI30" s="34">
        <f>PXIL!J30</f>
        <v>0</v>
      </c>
      <c r="AJ30" s="34">
        <f>PXIL!P30</f>
        <v>0</v>
      </c>
      <c r="AK30" s="34">
        <f>RTM_IEX!J30</f>
        <v>48.21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905.35611956429159</v>
      </c>
      <c r="P31" s="36">
        <v>75.167128943549002</v>
      </c>
      <c r="Q31" s="36">
        <v>26.680000000000003</v>
      </c>
      <c r="R31" s="38">
        <v>18.79</v>
      </c>
      <c r="S31" s="38">
        <v>0</v>
      </c>
      <c r="T31" s="37">
        <f>SUMPRODUCT(LTA!J31:AN31,LTA!J$101:AN$101,LTA!J$105:AN$105)</f>
        <v>2.61</v>
      </c>
      <c r="U31" s="37">
        <f>SUMPRODUCT(LTA!J31:AN31,LTA!J$102:AN$102,LTA!J$105:AN$105)</f>
        <v>414.3368440000001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-170</v>
      </c>
      <c r="AA31" s="75">
        <f>STOA!J31</f>
        <v>6.81</v>
      </c>
      <c r="AB31" s="75">
        <f>-STOA!P31</f>
        <v>0</v>
      </c>
      <c r="AC31">
        <f t="shared" si="0"/>
        <v>15.926902383200133</v>
      </c>
      <c r="AD31">
        <f t="shared" si="1"/>
        <v>1116.6754998481688</v>
      </c>
      <c r="AE31">
        <f>'IDT-1'!F31</f>
        <v>-10.379</v>
      </c>
      <c r="AF31" s="24"/>
      <c r="AG31">
        <f t="shared" si="2"/>
        <v>1106.2964998481689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-210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822.44084057074281</v>
      </c>
      <c r="P32" s="36">
        <v>75.167128943549002</v>
      </c>
      <c r="Q32" s="36">
        <v>26.679999999999996</v>
      </c>
      <c r="R32" s="38">
        <v>21.2</v>
      </c>
      <c r="S32" s="38">
        <v>0</v>
      </c>
      <c r="T32" s="37">
        <f>SUMPRODUCT(LTA!J32:AN32,LTA!J$101:AN$101,LTA!J$105:AN$105)</f>
        <v>7.09</v>
      </c>
      <c r="U32" s="37">
        <f>SUMPRODUCT(LTA!J32:AN32,LTA!J$102:AN$102,LTA!J$105:AN$105)</f>
        <v>414.19264500000003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-203</v>
      </c>
      <c r="AA32" s="75">
        <f>STOA!J32</f>
        <v>6.81</v>
      </c>
      <c r="AB32" s="75">
        <f>-STOA!P32</f>
        <v>0</v>
      </c>
      <c r="AC32">
        <f t="shared" si="0"/>
        <v>14.804222777735646</v>
      </c>
      <c r="AD32">
        <f t="shared" si="1"/>
        <v>1098.6287014600844</v>
      </c>
      <c r="AE32">
        <f>'IDT-1'!F32</f>
        <v>0</v>
      </c>
      <c r="AF32" s="24"/>
      <c r="AG32">
        <f t="shared" si="2"/>
        <v>1098.6287014600844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746.70926908844604</v>
      </c>
      <c r="P33" s="36">
        <v>75.167128943549002</v>
      </c>
      <c r="Q33" s="36">
        <v>26.679999999999996</v>
      </c>
      <c r="R33" s="38">
        <v>22.2</v>
      </c>
      <c r="S33" s="38">
        <v>0</v>
      </c>
      <c r="T33" s="37">
        <f>SUMPRODUCT(LTA!J33:AN33,LTA!J$101:AN$101,LTA!J$105:AN$105)</f>
        <v>16.71</v>
      </c>
      <c r="U33" s="37">
        <f>SUMPRODUCT(LTA!J33:AN33,LTA!J$102:AN$102,LTA!J$105:AN$105)</f>
        <v>414.06818500000003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-231</v>
      </c>
      <c r="AA33" s="75">
        <f>STOA!J33</f>
        <v>6.81</v>
      </c>
      <c r="AB33" s="75">
        <f>-STOA!P33</f>
        <v>0</v>
      </c>
      <c r="AC33">
        <f t="shared" si="0"/>
        <v>13.815739911590125</v>
      </c>
      <c r="AD33">
        <f t="shared" si="1"/>
        <v>1086.3811528439333</v>
      </c>
      <c r="AE33">
        <f>'IDT-1'!F33</f>
        <v>0</v>
      </c>
      <c r="AF33" s="24"/>
      <c r="AG33">
        <f t="shared" si="2"/>
        <v>1086.3811528439333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717.78012176375717</v>
      </c>
      <c r="P34" s="36">
        <v>75.167128943549002</v>
      </c>
      <c r="Q34" s="36">
        <v>26.679999999999996</v>
      </c>
      <c r="R34" s="38">
        <v>22.2</v>
      </c>
      <c r="S34" s="38">
        <v>0</v>
      </c>
      <c r="T34" s="37">
        <f>SUMPRODUCT(LTA!J34:AN34,LTA!J$101:AN$101,LTA!J$105:AN$105)</f>
        <v>24.89</v>
      </c>
      <c r="U34" s="37">
        <f>SUMPRODUCT(LTA!J34:AN34,LTA!J$102:AN$102,LTA!J$105:AN$105)</f>
        <v>414.70310600000005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-241</v>
      </c>
      <c r="AA34" s="75">
        <f>STOA!J34</f>
        <v>6.81</v>
      </c>
      <c r="AB34" s="75">
        <f>-STOA!P34</f>
        <v>0</v>
      </c>
      <c r="AC34">
        <f t="shared" si="0"/>
        <v>13.519713044589396</v>
      </c>
      <c r="AD34">
        <f t="shared" si="1"/>
        <v>1081.5629533862448</v>
      </c>
      <c r="AE34">
        <f>'IDT-1'!F34</f>
        <v>0</v>
      </c>
      <c r="AF34" s="24"/>
      <c r="AG34">
        <f t="shared" si="2"/>
        <v>1081.5629533862448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711.68685721846327</v>
      </c>
      <c r="P35" s="36">
        <v>75.167128943549002</v>
      </c>
      <c r="Q35" s="36">
        <v>26.679999999999996</v>
      </c>
      <c r="R35" s="38">
        <v>22.2</v>
      </c>
      <c r="S35" s="38">
        <v>0</v>
      </c>
      <c r="T35" s="37">
        <f>SUMPRODUCT(LTA!J35:AN35,LTA!J$101:AN$101,LTA!J$105:AN$105)</f>
        <v>35.630000000000003</v>
      </c>
      <c r="U35" s="37">
        <f>SUMPRODUCT(LTA!J35:AN35,LTA!J$102:AN$102,LTA!J$105:AN$105)</f>
        <v>415.03637900000007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-259</v>
      </c>
      <c r="AA35" s="75">
        <f>STOA!J35</f>
        <v>6.72</v>
      </c>
      <c r="AB35" s="75">
        <f>-STOA!P35</f>
        <v>0</v>
      </c>
      <c r="AC35">
        <f t="shared" si="0"/>
        <v>13.586202588783598</v>
      </c>
      <c r="AD35">
        <f t="shared" si="1"/>
        <v>1083.3864722967569</v>
      </c>
      <c r="AE35">
        <f>'IDT-1'!F35</f>
        <v>0</v>
      </c>
      <c r="AF35" s="24"/>
      <c r="AG35">
        <f t="shared" si="2"/>
        <v>1083.3864722967569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708.04224239733878</v>
      </c>
      <c r="P36" s="36">
        <v>75.167128943549002</v>
      </c>
      <c r="Q36" s="36">
        <v>26.679999999999996</v>
      </c>
      <c r="R36" s="38">
        <v>22.2</v>
      </c>
      <c r="S36" s="38">
        <v>0</v>
      </c>
      <c r="T36" s="37">
        <f>SUMPRODUCT(LTA!J36:AN36,LTA!J$101:AN$101,LTA!J$105:AN$105)</f>
        <v>44.92</v>
      </c>
      <c r="U36" s="37">
        <f>SUMPRODUCT(LTA!J36:AN36,LTA!J$102:AN$102,LTA!J$105:AN$105)</f>
        <v>421.15643800000009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-273</v>
      </c>
      <c r="AA36" s="75">
        <f>STOA!J36</f>
        <v>6.72</v>
      </c>
      <c r="AB36" s="75">
        <f>-STOA!P36</f>
        <v>0</v>
      </c>
      <c r="AC36">
        <f t="shared" si="0"/>
        <v>13.9250925280346</v>
      </c>
      <c r="AD36">
        <f t="shared" si="1"/>
        <v>1095.2730265363816</v>
      </c>
      <c r="AE36">
        <f>'IDT-1'!F36</f>
        <v>0</v>
      </c>
      <c r="AF36" s="24"/>
      <c r="AG36">
        <f t="shared" si="2"/>
        <v>1095.2730265363816</v>
      </c>
      <c r="AI36" s="34">
        <f>PXIL!J36</f>
        <v>0</v>
      </c>
      <c r="AJ36" s="34">
        <f>PXIL!P36</f>
        <v>0</v>
      </c>
      <c r="AK36" s="34">
        <f>RTM_IEX!J36</f>
        <v>14.46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7.8835799999999994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704.47205531582483</v>
      </c>
      <c r="P37" s="36">
        <v>75.167128943549002</v>
      </c>
      <c r="Q37" s="36">
        <v>26.679999999999996</v>
      </c>
      <c r="R37" s="38">
        <v>22.2</v>
      </c>
      <c r="S37" s="38">
        <v>0</v>
      </c>
      <c r="T37" s="37">
        <f>SUMPRODUCT(LTA!J37:AN37,LTA!J$101:AN$101,LTA!J$105:AN$105)</f>
        <v>51.21</v>
      </c>
      <c r="U37" s="37">
        <f>SUMPRODUCT(LTA!J37:AN37,LTA!J$102:AN$102,LTA!J$105:AN$105)</f>
        <v>428.99633300000011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-287</v>
      </c>
      <c r="AA37" s="75">
        <f>STOA!J37</f>
        <v>6.72</v>
      </c>
      <c r="AB37" s="75">
        <f>-STOA!P37</f>
        <v>0</v>
      </c>
      <c r="AC37">
        <f t="shared" si="0"/>
        <v>14.13239028269833</v>
      </c>
      <c r="AD37">
        <f t="shared" si="1"/>
        <v>1091.6254367002041</v>
      </c>
      <c r="AE37">
        <f>'IDT-1'!F37</f>
        <v>0</v>
      </c>
      <c r="AF37" s="24"/>
      <c r="AG37">
        <f t="shared" si="2"/>
        <v>1091.6254367002041</v>
      </c>
      <c r="AI37" s="34">
        <f>PXIL!J37</f>
        <v>0</v>
      </c>
      <c r="AJ37" s="34">
        <f>PXIL!P37</f>
        <v>0</v>
      </c>
      <c r="AK37" s="34">
        <f>RTM_IEX!J37</f>
        <v>14.46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7.8835799999999994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700.31625466208175</v>
      </c>
      <c r="P38" s="36">
        <v>75.167128943549002</v>
      </c>
      <c r="Q38" s="36">
        <v>26.679999999999996</v>
      </c>
      <c r="R38" s="38">
        <v>22.2</v>
      </c>
      <c r="S38" s="38">
        <v>0</v>
      </c>
      <c r="T38" s="37">
        <f>SUMPRODUCT(LTA!J38:AN38,LTA!J$101:AN$101,LTA!J$105:AN$105)</f>
        <v>59.38</v>
      </c>
      <c r="U38" s="37">
        <f>SUMPRODUCT(LTA!J38:AN38,LTA!J$102:AN$102,LTA!J$105:AN$105)</f>
        <v>435.92076200000008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-291</v>
      </c>
      <c r="AA38" s="75">
        <f>STOA!J38</f>
        <v>6.72</v>
      </c>
      <c r="AB38" s="75">
        <f>-STOA!P38</f>
        <v>0</v>
      </c>
      <c r="AC38">
        <f t="shared" si="0"/>
        <v>14.258159391706444</v>
      </c>
      <c r="AD38">
        <f t="shared" si="1"/>
        <v>1098.4382959374527</v>
      </c>
      <c r="AE38">
        <f>'IDT-1'!F38</f>
        <v>0</v>
      </c>
      <c r="AF38" s="24"/>
      <c r="AG38">
        <f t="shared" si="2"/>
        <v>1098.4382959374527</v>
      </c>
      <c r="AI38" s="34">
        <f>PXIL!J38</f>
        <v>0</v>
      </c>
      <c r="AJ38" s="34">
        <f>PXIL!P38</f>
        <v>0</v>
      </c>
      <c r="AK38" s="34">
        <f>RTM_IEX!J38</f>
        <v>14.46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7.8835799999999994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695.43338912510922</v>
      </c>
      <c r="P39" s="36">
        <v>75.167128943549002</v>
      </c>
      <c r="Q39" s="36">
        <v>26.679999999999996</v>
      </c>
      <c r="R39" s="38">
        <v>22.2</v>
      </c>
      <c r="S39" s="38">
        <v>0</v>
      </c>
      <c r="T39" s="37">
        <f>SUMPRODUCT(LTA!J39:AN39,LTA!J$101:AN$101,LTA!J$105:AN$105)</f>
        <v>65.460000000000008</v>
      </c>
      <c r="U39" s="37">
        <f>SUMPRODUCT(LTA!J39:AN39,LTA!J$102:AN$102,LTA!J$105:AN$105)</f>
        <v>430.52322300000003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-272</v>
      </c>
      <c r="AA39" s="75">
        <f>STOA!J39</f>
        <v>6.72</v>
      </c>
      <c r="AB39" s="75">
        <f>-STOA!P39</f>
        <v>0</v>
      </c>
      <c r="AC39">
        <f t="shared" si="0"/>
        <v>14.123599772894437</v>
      </c>
      <c r="AD39">
        <f t="shared" si="1"/>
        <v>1120.5360312957637</v>
      </c>
      <c r="AE39">
        <f>'IDT-1'!F39</f>
        <v>0</v>
      </c>
      <c r="AF39" s="24"/>
      <c r="AG39">
        <f t="shared" si="2"/>
        <v>1120.5360312957637</v>
      </c>
      <c r="AI39" s="34">
        <f>PXIL!J39</f>
        <v>0</v>
      </c>
      <c r="AJ39" s="34">
        <f>PXIL!P39</f>
        <v>0</v>
      </c>
      <c r="AK39" s="34">
        <f>RTM_IEX!J39</f>
        <v>19.28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7.8835799999999994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689.55427526752464</v>
      </c>
      <c r="P40" s="36">
        <v>28.928658038779105</v>
      </c>
      <c r="Q40" s="36">
        <v>7.7113413361169103</v>
      </c>
      <c r="R40" s="38">
        <v>22.2</v>
      </c>
      <c r="S40" s="38">
        <v>0</v>
      </c>
      <c r="T40" s="37">
        <f>SUMPRODUCT(LTA!J40:AN40,LTA!J$101:AN$101,LTA!J$105:AN$105)</f>
        <v>72.45</v>
      </c>
      <c r="U40" s="37">
        <f>SUMPRODUCT(LTA!J40:AN40,LTA!J$102:AN$102,LTA!J$105:AN$105)</f>
        <v>435.96288700000002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-131</v>
      </c>
      <c r="AA40" s="75">
        <f>STOA!J40</f>
        <v>6.72</v>
      </c>
      <c r="AB40" s="75">
        <f>-STOA!P40</f>
        <v>0</v>
      </c>
      <c r="AC40">
        <f t="shared" si="0"/>
        <v>12.355475266504683</v>
      </c>
      <c r="AD40">
        <f t="shared" si="1"/>
        <v>1195.0075763759162</v>
      </c>
      <c r="AE40">
        <f>'IDT-1'!F40</f>
        <v>0</v>
      </c>
      <c r="AF40" s="24"/>
      <c r="AG40">
        <f t="shared" si="2"/>
        <v>1195.0075763759162</v>
      </c>
      <c r="AI40" s="34">
        <f>PXIL!J40</f>
        <v>0</v>
      </c>
      <c r="AJ40" s="34">
        <f>PXIL!P40</f>
        <v>0</v>
      </c>
      <c r="AK40" s="34">
        <f>RTM_IEX!J40</f>
        <v>9.64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7.8835799999999994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685.53166927674386</v>
      </c>
      <c r="P41" s="36">
        <v>28.928658038779105</v>
      </c>
      <c r="Q41" s="36">
        <v>7.7113413361169103</v>
      </c>
      <c r="R41" s="38">
        <v>22.2</v>
      </c>
      <c r="S41" s="38">
        <v>0</v>
      </c>
      <c r="T41" s="37">
        <f>SUMPRODUCT(LTA!J41:AN41,LTA!J$101:AN$101,LTA!J$105:AN$105)</f>
        <v>78.400000000000006</v>
      </c>
      <c r="U41" s="37">
        <f>SUMPRODUCT(LTA!J41:AN41,LTA!J$102:AN$102,LTA!J$105:AN$105)</f>
        <v>440.85186500000003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-81</v>
      </c>
      <c r="AA41" s="75">
        <f>STOA!J41</f>
        <v>6.72</v>
      </c>
      <c r="AB41" s="75">
        <f>-STOA!P41</f>
        <v>0</v>
      </c>
      <c r="AC41">
        <f t="shared" si="0"/>
        <v>12.151210905137672</v>
      </c>
      <c r="AD41">
        <f t="shared" si="1"/>
        <v>1271.3182127465022</v>
      </c>
      <c r="AE41">
        <f>'IDT-1'!F41</f>
        <v>0</v>
      </c>
      <c r="AF41" s="24"/>
      <c r="AG41">
        <f t="shared" si="2"/>
        <v>1271.3182127465022</v>
      </c>
      <c r="AI41" s="34">
        <f>PXIL!J41</f>
        <v>0</v>
      </c>
      <c r="AJ41" s="34">
        <f>PXIL!P41</f>
        <v>0</v>
      </c>
      <c r="AK41" s="34">
        <f>RTM_IEX!J41</f>
        <v>28.93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7.8835799999999994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685.53166927674386</v>
      </c>
      <c r="P42" s="36">
        <v>28.928658038779105</v>
      </c>
      <c r="Q42" s="36">
        <v>7.7113413361169103</v>
      </c>
      <c r="R42" s="38">
        <v>23.2</v>
      </c>
      <c r="S42" s="38">
        <v>0</v>
      </c>
      <c r="T42" s="37">
        <f>SUMPRODUCT(LTA!J42:AN42,LTA!J$101:AN$101,LTA!J$105:AN$105)</f>
        <v>86.1</v>
      </c>
      <c r="U42" s="37">
        <f>SUMPRODUCT(LTA!J42:AN42,LTA!J$102:AN$102,LTA!J$105:AN$105)</f>
        <v>445.51684599999999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-53</v>
      </c>
      <c r="AA42" s="75">
        <f>STOA!J42</f>
        <v>6.72</v>
      </c>
      <c r="AB42" s="75">
        <f>-STOA!P42</f>
        <v>0</v>
      </c>
      <c r="AC42">
        <f t="shared" si="0"/>
        <v>12.026200329240778</v>
      </c>
      <c r="AD42">
        <f t="shared" si="1"/>
        <v>1312.7982043223992</v>
      </c>
      <c r="AE42">
        <f>'IDT-1'!F42</f>
        <v>0</v>
      </c>
      <c r="AF42" s="24"/>
      <c r="AG42">
        <f t="shared" si="2"/>
        <v>1312.7982043223992</v>
      </c>
      <c r="AI42" s="34">
        <f>PXIL!J42</f>
        <v>0</v>
      </c>
      <c r="AJ42" s="34">
        <f>PXIL!P42</f>
        <v>0</v>
      </c>
      <c r="AK42" s="34">
        <f>RTM_IEX!J42</f>
        <v>28.92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7.8835799999999994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685.64508556962653</v>
      </c>
      <c r="P43" s="36">
        <v>28.928658038779105</v>
      </c>
      <c r="Q43" s="36">
        <v>7.7113413361169103</v>
      </c>
      <c r="R43" s="38">
        <v>23.2</v>
      </c>
      <c r="S43" s="38">
        <v>0</v>
      </c>
      <c r="T43" s="37">
        <f>SUMPRODUCT(LTA!J43:AN43,LTA!J$101:AN$101,LTA!J$105:AN$105)</f>
        <v>90.95</v>
      </c>
      <c r="U43" s="37">
        <f>SUMPRODUCT(LTA!J43:AN43,LTA!J$102:AN$102,LTA!J$105:AN$105)</f>
        <v>450.30843400000003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6.72</v>
      </c>
      <c r="AB43" s="75">
        <f>-STOA!P43</f>
        <v>0</v>
      </c>
      <c r="AC43">
        <f t="shared" si="0"/>
        <v>11.416243005881872</v>
      </c>
      <c r="AD43">
        <f t="shared" si="1"/>
        <v>1347.2431659386409</v>
      </c>
      <c r="AE43">
        <f>'IDT-1'!F43</f>
        <v>0</v>
      </c>
      <c r="AF43" s="24"/>
      <c r="AG43">
        <f t="shared" si="2"/>
        <v>1347.2431659386409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7.8835799999999994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685.64508556962653</v>
      </c>
      <c r="P44" s="36">
        <v>28.928658038779105</v>
      </c>
      <c r="Q44" s="36">
        <v>7.7113413361169103</v>
      </c>
      <c r="R44" s="38">
        <v>23.2</v>
      </c>
      <c r="S44" s="38">
        <v>0</v>
      </c>
      <c r="T44" s="37">
        <f>SUMPRODUCT(LTA!J44:AN44,LTA!J$101:AN$101,LTA!J$105:AN$105)</f>
        <v>96.62</v>
      </c>
      <c r="U44" s="37">
        <f>SUMPRODUCT(LTA!J44:AN44,LTA!J$102:AN$102,LTA!J$105:AN$105)</f>
        <v>455.53827699999999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6.72</v>
      </c>
      <c r="AB44" s="75">
        <f>-STOA!P44</f>
        <v>0</v>
      </c>
      <c r="AC44">
        <f t="shared" si="0"/>
        <v>11.588777687081871</v>
      </c>
      <c r="AD44">
        <f t="shared" si="1"/>
        <v>1367.6104742574407</v>
      </c>
      <c r="AE44">
        <f>'IDT-1'!F44</f>
        <v>0</v>
      </c>
      <c r="AF44" s="24"/>
      <c r="AG44">
        <f t="shared" si="2"/>
        <v>1367.6104742574407</v>
      </c>
      <c r="AI44" s="34">
        <f>PXIL!J44</f>
        <v>0</v>
      </c>
      <c r="AJ44" s="34">
        <f>PXIL!P44</f>
        <v>0</v>
      </c>
      <c r="AK44" s="34">
        <f>RTM_IEX!J44</f>
        <v>9.64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7.8835799999999994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685.64728410871692</v>
      </c>
      <c r="P45" s="36">
        <v>29.31</v>
      </c>
      <c r="Q45" s="36">
        <v>17.64</v>
      </c>
      <c r="R45" s="38">
        <v>23.2</v>
      </c>
      <c r="S45" s="38">
        <v>0</v>
      </c>
      <c r="T45" s="37">
        <f>SUMPRODUCT(LTA!J45:AN45,LTA!J$101:AN$101,LTA!J$105:AN$105)</f>
        <v>100.24</v>
      </c>
      <c r="U45" s="37">
        <f>SUMPRODUCT(LTA!J45:AN45,LTA!J$102:AN$102,LTA!J$105:AN$105)</f>
        <v>452.42179700000003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6.72</v>
      </c>
      <c r="AB45" s="75">
        <f>-STOA!P45</f>
        <v>0</v>
      </c>
      <c r="AC45">
        <f t="shared" si="0"/>
        <v>11.801177728061106</v>
      </c>
      <c r="AD45">
        <f t="shared" si="1"/>
        <v>1392.6837933806557</v>
      </c>
      <c r="AE45">
        <f>'IDT-1'!F45</f>
        <v>0</v>
      </c>
      <c r="AF45" s="24"/>
      <c r="AG45">
        <f t="shared" si="2"/>
        <v>1392.6837933806557</v>
      </c>
      <c r="AI45" s="34">
        <f>PXIL!J45</f>
        <v>0</v>
      </c>
      <c r="AJ45" s="34">
        <f>PXIL!P45</f>
        <v>0</v>
      </c>
      <c r="AK45" s="34">
        <f>RTM_IEX!J45</f>
        <v>24.11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7.8835799999999994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685.67618884735009</v>
      </c>
      <c r="P46" s="36">
        <v>28.93</v>
      </c>
      <c r="Q46" s="36">
        <v>17.64</v>
      </c>
      <c r="R46" s="38">
        <v>23.2</v>
      </c>
      <c r="S46" s="38">
        <v>0</v>
      </c>
      <c r="T46" s="37">
        <f>SUMPRODUCT(LTA!J46:AN46,LTA!J$101:AN$101,LTA!J$105:AN$105)</f>
        <v>103.89</v>
      </c>
      <c r="U46" s="37">
        <f>SUMPRODUCT(LTA!J46:AN46,LTA!J$102:AN$102,LTA!J$105:AN$105)</f>
        <v>456.891998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6.72</v>
      </c>
      <c r="AB46" s="75">
        <f>-STOA!P46</f>
        <v>0</v>
      </c>
      <c r="AC46">
        <f t="shared" si="0"/>
        <v>11.866438216265623</v>
      </c>
      <c r="AD46">
        <f t="shared" si="1"/>
        <v>1400.3876386310844</v>
      </c>
      <c r="AE46">
        <f>'IDT-1'!F46</f>
        <v>0</v>
      </c>
      <c r="AF46" s="24"/>
      <c r="AG46">
        <f t="shared" si="2"/>
        <v>1400.3876386310844</v>
      </c>
      <c r="AI46" s="34">
        <f>PXIL!J46</f>
        <v>0</v>
      </c>
      <c r="AJ46" s="34">
        <f>PXIL!P46</f>
        <v>0</v>
      </c>
      <c r="AK46" s="34">
        <f>RTM_IEX!J46</f>
        <v>24.11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7.8835799999999994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685.807571874053</v>
      </c>
      <c r="P47" s="36">
        <v>43.392795027054881</v>
      </c>
      <c r="Q47" s="36">
        <v>7.7122851215174864</v>
      </c>
      <c r="R47" s="38">
        <v>23.2</v>
      </c>
      <c r="S47" s="38">
        <v>0</v>
      </c>
      <c r="T47" s="37">
        <f>SUMPRODUCT(LTA!J47:AN47,LTA!J$101:AN$101,LTA!J$105:AN$105)</f>
        <v>106.2</v>
      </c>
      <c r="U47" s="37">
        <f>SUMPRODUCT(LTA!J47:AN47,LTA!J$102:AN$102,LTA!J$105:AN$105)</f>
        <v>460.83629300000001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6.62</v>
      </c>
      <c r="AB47" s="75">
        <f>-STOA!P47</f>
        <v>0</v>
      </c>
      <c r="AC47">
        <f t="shared" si="0"/>
        <v>11.997820584937935</v>
      </c>
      <c r="AD47">
        <f t="shared" si="1"/>
        <v>1415.8970144376874</v>
      </c>
      <c r="AE47">
        <f>'IDT-1'!F47</f>
        <v>0</v>
      </c>
      <c r="AF47" s="24"/>
      <c r="AG47">
        <f t="shared" si="2"/>
        <v>1415.8970144376874</v>
      </c>
      <c r="AI47" s="34">
        <f>PXIL!J47</f>
        <v>0</v>
      </c>
      <c r="AJ47" s="34">
        <f>PXIL!P47</f>
        <v>0</v>
      </c>
      <c r="AK47" s="34">
        <f>RTM_IEX!J47</f>
        <v>28.93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7.8835799999999994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685.807571874053</v>
      </c>
      <c r="P48" s="36">
        <v>43.39</v>
      </c>
      <c r="Q48" s="36">
        <v>7.7122851215174864</v>
      </c>
      <c r="R48" s="38">
        <v>23.2</v>
      </c>
      <c r="S48" s="38">
        <v>0</v>
      </c>
      <c r="T48" s="37">
        <f>SUMPRODUCT(LTA!J48:AN48,LTA!J$101:AN$101,LTA!J$105:AN$105)</f>
        <v>106.46000000000001</v>
      </c>
      <c r="U48" s="37">
        <f>SUMPRODUCT(LTA!J48:AN48,LTA!J$102:AN$102,LTA!J$105:AN$105)</f>
        <v>464.91693400000003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6.62</v>
      </c>
      <c r="AB48" s="75">
        <f>-STOA!P48</f>
        <v>0</v>
      </c>
      <c r="AC48">
        <f t="shared" si="0"/>
        <v>11.993770491110675</v>
      </c>
      <c r="AD48">
        <f t="shared" si="1"/>
        <v>1415.4189105044597</v>
      </c>
      <c r="AE48">
        <f>'IDT-1'!F48</f>
        <v>0</v>
      </c>
      <c r="AF48" s="24"/>
      <c r="AG48">
        <f t="shared" si="2"/>
        <v>1415.4189105044597</v>
      </c>
      <c r="AI48" s="34">
        <f>PXIL!J48</f>
        <v>0</v>
      </c>
      <c r="AJ48" s="34">
        <f>PXIL!P48</f>
        <v>0</v>
      </c>
      <c r="AK48" s="34">
        <f>RTM_IEX!J48</f>
        <v>24.11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7.8835799999999994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685.807571874053</v>
      </c>
      <c r="P49" s="36">
        <v>35.69</v>
      </c>
      <c r="Q49" s="36">
        <v>7.7122851215174864</v>
      </c>
      <c r="R49" s="38">
        <v>23.2</v>
      </c>
      <c r="S49" s="38">
        <v>0</v>
      </c>
      <c r="T49" s="37">
        <f>SUMPRODUCT(LTA!J49:AN49,LTA!J$101:AN$101,LTA!J$105:AN$105)</f>
        <v>106.46000000000001</v>
      </c>
      <c r="U49" s="37">
        <f>SUMPRODUCT(LTA!J49:AN49,LTA!J$102:AN$102,LTA!J$105:AN$105)</f>
        <v>461.29402600000003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6.62</v>
      </c>
      <c r="AB49" s="75">
        <f>-STOA!P49</f>
        <v>0</v>
      </c>
      <c r="AC49">
        <f t="shared" si="0"/>
        <v>11.979634063910675</v>
      </c>
      <c r="AD49">
        <f t="shared" si="1"/>
        <v>1413.7501389316596</v>
      </c>
      <c r="AE49">
        <f>'IDT-1'!F49</f>
        <v>0</v>
      </c>
      <c r="AF49" s="24"/>
      <c r="AG49">
        <f t="shared" si="2"/>
        <v>1413.7501389316596</v>
      </c>
      <c r="AI49" s="34">
        <f>PXIL!J49</f>
        <v>0</v>
      </c>
      <c r="AJ49" s="34">
        <f>PXIL!P49</f>
        <v>0</v>
      </c>
      <c r="AK49" s="34">
        <f>RTM_IEX!J49</f>
        <v>33.75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7.8835799999999994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687.73684705587118</v>
      </c>
      <c r="P50" s="36">
        <v>30.047790116193553</v>
      </c>
      <c r="Q50" s="36">
        <v>7.7122851215174864</v>
      </c>
      <c r="R50" s="38">
        <v>23.2</v>
      </c>
      <c r="S50" s="38">
        <v>0</v>
      </c>
      <c r="T50" s="37">
        <f>SUMPRODUCT(LTA!J50:AN50,LTA!J$101:AN$101,LTA!J$105:AN$105)</f>
        <v>106.46000000000001</v>
      </c>
      <c r="U50" s="37">
        <f>SUMPRODUCT(LTA!J50:AN50,LTA!J$102:AN$102,LTA!J$105:AN$105)</f>
        <v>452.01275900000002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6.62</v>
      </c>
      <c r="AB50" s="75">
        <f>-STOA!P50</f>
        <v>0</v>
      </c>
      <c r="AC50">
        <f t="shared" si="0"/>
        <v>11.910970769613973</v>
      </c>
      <c r="AD50">
        <f t="shared" si="1"/>
        <v>1405.6446005239684</v>
      </c>
      <c r="AE50">
        <f>'IDT-1'!F50</f>
        <v>0</v>
      </c>
      <c r="AF50" s="24"/>
      <c r="AG50">
        <f t="shared" si="2"/>
        <v>1405.6446005239684</v>
      </c>
      <c r="AI50" s="34">
        <f>PXIL!J50</f>
        <v>0</v>
      </c>
      <c r="AJ50" s="34">
        <f>PXIL!P50</f>
        <v>0</v>
      </c>
      <c r="AK50" s="34">
        <f>RTM_IEX!J50</f>
        <v>38.57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7.8835799999999994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687.61422232674795</v>
      </c>
      <c r="P51" s="36">
        <v>40.760000000000005</v>
      </c>
      <c r="Q51" s="36">
        <v>7.7122851215174864</v>
      </c>
      <c r="R51" s="38">
        <v>23.2</v>
      </c>
      <c r="S51" s="38">
        <v>0</v>
      </c>
      <c r="T51" s="37">
        <f>SUMPRODUCT(LTA!J51:AN51,LTA!J$101:AN$101,LTA!J$105:AN$105)</f>
        <v>106.46000000000001</v>
      </c>
      <c r="U51" s="37">
        <f>SUMPRODUCT(LTA!J51:AN51,LTA!J$102:AN$102,LTA!J$105:AN$105)</f>
        <v>466.699432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6.62</v>
      </c>
      <c r="AB51" s="75">
        <f>-STOA!P51</f>
        <v>0</v>
      </c>
      <c r="AC51">
        <f t="shared" si="0"/>
        <v>12.244839338113314</v>
      </c>
      <c r="AD51">
        <f t="shared" si="1"/>
        <v>1445.0569901101521</v>
      </c>
      <c r="AE51">
        <f>'IDT-1'!F51</f>
        <v>0</v>
      </c>
      <c r="AF51" s="24"/>
      <c r="AG51">
        <f t="shared" si="2"/>
        <v>1445.0569901101521</v>
      </c>
      <c r="AI51" s="34">
        <f>PXIL!J51</f>
        <v>0</v>
      </c>
      <c r="AJ51" s="34">
        <f>PXIL!P51</f>
        <v>0</v>
      </c>
      <c r="AK51" s="34">
        <f>RTM_IEX!J51</f>
        <v>53.04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7.8835799999999994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687.61422232674795</v>
      </c>
      <c r="P52" s="36">
        <v>43.39</v>
      </c>
      <c r="Q52" s="36">
        <v>7.7122851215174864</v>
      </c>
      <c r="R52" s="38">
        <v>23.2</v>
      </c>
      <c r="S52" s="38">
        <v>0</v>
      </c>
      <c r="T52" s="37">
        <f>SUMPRODUCT(LTA!J52:AN52,LTA!J$101:AN$101,LTA!J$105:AN$105)</f>
        <v>106.46000000000001</v>
      </c>
      <c r="U52" s="37">
        <f>SUMPRODUCT(LTA!J52:AN52,LTA!J$102:AN$102,LTA!J$105:AN$105)</f>
        <v>468.89070700000002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6.62</v>
      </c>
      <c r="AB52" s="75">
        <f>-STOA!P52</f>
        <v>0</v>
      </c>
      <c r="AC52">
        <f t="shared" si="0"/>
        <v>12.204278048113311</v>
      </c>
      <c r="AD52">
        <f t="shared" si="1"/>
        <v>1440.2688264001522</v>
      </c>
      <c r="AE52">
        <f>'IDT-1'!F52</f>
        <v>0</v>
      </c>
      <c r="AF52" s="24"/>
      <c r="AG52">
        <f t="shared" si="2"/>
        <v>1440.2688264001522</v>
      </c>
      <c r="AI52" s="34">
        <f>PXIL!J52</f>
        <v>0</v>
      </c>
      <c r="AJ52" s="34">
        <f>PXIL!P52</f>
        <v>0</v>
      </c>
      <c r="AK52" s="34">
        <f>RTM_IEX!J52</f>
        <v>43.39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7.8835799999999994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687.61422232674795</v>
      </c>
      <c r="P53" s="36">
        <v>39.542016832440709</v>
      </c>
      <c r="Q53" s="36">
        <v>7.84</v>
      </c>
      <c r="R53" s="38">
        <v>23.2</v>
      </c>
      <c r="S53" s="38">
        <v>0</v>
      </c>
      <c r="T53" s="37">
        <f>SUMPRODUCT(LTA!J53:AN53,LTA!J$101:AN$101,LTA!J$105:AN$105)</f>
        <v>106.46000000000001</v>
      </c>
      <c r="U53" s="37">
        <f>SUMPRODUCT(LTA!J53:AN53,LTA!J$102:AN$102,LTA!J$105:AN$105)</f>
        <v>471.88058000000001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6.62</v>
      </c>
      <c r="AB53" s="75">
        <f>-STOA!P53</f>
        <v>0</v>
      </c>
      <c r="AC53">
        <f t="shared" si="0"/>
        <v>12.076678727685067</v>
      </c>
      <c r="AD53">
        <f t="shared" si="1"/>
        <v>1425.2060304315037</v>
      </c>
      <c r="AE53">
        <f>'IDT-1'!F53</f>
        <v>0</v>
      </c>
      <c r="AF53" s="24"/>
      <c r="AG53">
        <f t="shared" si="2"/>
        <v>1425.2060304315037</v>
      </c>
      <c r="AI53" s="34">
        <f>PXIL!J53</f>
        <v>0</v>
      </c>
      <c r="AJ53" s="34">
        <f>PXIL!P53</f>
        <v>0</v>
      </c>
      <c r="AK53" s="34">
        <f>RTM_IEX!J53</f>
        <v>28.93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7.8835799999999994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687.61422232674795</v>
      </c>
      <c r="P54" s="36">
        <v>19.288878227494763</v>
      </c>
      <c r="Q54" s="36">
        <v>7.84</v>
      </c>
      <c r="R54" s="38">
        <v>23.2</v>
      </c>
      <c r="S54" s="38">
        <v>0</v>
      </c>
      <c r="T54" s="37">
        <f>SUMPRODUCT(LTA!J54:AN54,LTA!J$101:AN$101,LTA!J$105:AN$105)</f>
        <v>106.46000000000001</v>
      </c>
      <c r="U54" s="37">
        <f>SUMPRODUCT(LTA!J54:AN54,LTA!J$102:AN$102,LTA!J$105:AN$105)</f>
        <v>473.59464400000002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6.62</v>
      </c>
      <c r="AB54" s="75">
        <f>-STOA!P54</f>
        <v>0</v>
      </c>
      <c r="AC54">
        <f t="shared" si="0"/>
        <v>11.880462501003521</v>
      </c>
      <c r="AD54">
        <f t="shared" si="1"/>
        <v>1402.043172053239</v>
      </c>
      <c r="AE54">
        <f>'IDT-1'!F54</f>
        <v>0</v>
      </c>
      <c r="AF54" s="24"/>
      <c r="AG54">
        <f t="shared" si="2"/>
        <v>1402.043172053239</v>
      </c>
      <c r="AI54" s="34">
        <f>PXIL!J54</f>
        <v>0</v>
      </c>
      <c r="AJ54" s="34">
        <f>PXIL!P54</f>
        <v>0</v>
      </c>
      <c r="AK54" s="34">
        <f>RTM_IEX!J54</f>
        <v>24.11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7.8835799999999994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688.09483251325707</v>
      </c>
      <c r="P55" s="36">
        <v>19.288878227494763</v>
      </c>
      <c r="Q55" s="36">
        <v>7.84</v>
      </c>
      <c r="R55" s="38">
        <v>23.2</v>
      </c>
      <c r="S55" s="38">
        <v>0</v>
      </c>
      <c r="T55" s="37">
        <f>SUMPRODUCT(LTA!J55:AN55,LTA!J$101:AN$101,LTA!J$105:AN$105)</f>
        <v>106.46000000000001</v>
      </c>
      <c r="U55" s="37">
        <f>SUMPRODUCT(LTA!J55:AN55,LTA!J$102:AN$102,LTA!J$105:AN$105)</f>
        <v>435.77611299999995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6.62</v>
      </c>
      <c r="AB55" s="75">
        <f>-STOA!P55</f>
        <v>0</v>
      </c>
      <c r="AC55">
        <f t="shared" si="0"/>
        <v>11.61843469791687</v>
      </c>
      <c r="AD55">
        <f t="shared" si="1"/>
        <v>1310.857279042835</v>
      </c>
      <c r="AE55">
        <f>'IDT-1'!F55</f>
        <v>0</v>
      </c>
      <c r="AF55" s="24"/>
      <c r="AG55">
        <f t="shared" si="2"/>
        <v>1310.857279042835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7.8835799999999994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688.09483251325707</v>
      </c>
      <c r="P56" s="36">
        <v>19.288878227494763</v>
      </c>
      <c r="Q56" s="36">
        <v>7.84</v>
      </c>
      <c r="R56" s="38">
        <v>23.2</v>
      </c>
      <c r="S56" s="38">
        <v>0</v>
      </c>
      <c r="T56" s="37">
        <f>SUMPRODUCT(LTA!J56:AN56,LTA!J$101:AN$101,LTA!J$105:AN$105)</f>
        <v>106.46000000000001</v>
      </c>
      <c r="U56" s="37">
        <f>SUMPRODUCT(LTA!J56:AN56,LTA!J$102:AN$102,LTA!J$105:AN$105)</f>
        <v>395.63813399999998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6.62</v>
      </c>
      <c r="AB56" s="75">
        <f>-STOA!P56</f>
        <v>0</v>
      </c>
      <c r="AC56">
        <f t="shared" si="0"/>
        <v>11.196564097067979</v>
      </c>
      <c r="AD56">
        <f t="shared" si="1"/>
        <v>1281.1411706436838</v>
      </c>
      <c r="AE56">
        <f>'IDT-1'!F56</f>
        <v>0</v>
      </c>
      <c r="AF56" s="24"/>
      <c r="AG56">
        <f t="shared" si="2"/>
        <v>1281.1411706436838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7.8835799999999994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690.2528538197015</v>
      </c>
      <c r="P57" s="36">
        <v>48.209999999999994</v>
      </c>
      <c r="Q57" s="36">
        <v>7.7113413361169103</v>
      </c>
      <c r="R57" s="38">
        <v>23.2</v>
      </c>
      <c r="S57" s="38">
        <v>0</v>
      </c>
      <c r="T57" s="37">
        <f>SUMPRODUCT(LTA!J57:AN57,LTA!J$101:AN$101,LTA!J$105:AN$105)</f>
        <v>106.46000000000001</v>
      </c>
      <c r="U57" s="37">
        <f>SUMPRODUCT(LTA!J57:AN57,LTA!J$102:AN$102,LTA!J$105:AN$105)</f>
        <v>398.67087799999996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6.62</v>
      </c>
      <c r="AB57" s="75">
        <f>-STOA!P57</f>
        <v>0</v>
      </c>
      <c r="AC57">
        <f t="shared" si="0"/>
        <v>11.393576061256756</v>
      </c>
      <c r="AD57">
        <f t="shared" si="1"/>
        <v>1344.5673870945618</v>
      </c>
      <c r="AE57">
        <f>'IDT-1'!F57</f>
        <v>0</v>
      </c>
      <c r="AF57" s="24"/>
      <c r="AG57">
        <f t="shared" si="2"/>
        <v>1344.5673870945618</v>
      </c>
      <c r="AI57" s="34">
        <f>PXIL!J57</f>
        <v>0</v>
      </c>
      <c r="AJ57" s="34">
        <f>PXIL!P57</f>
        <v>0</v>
      </c>
      <c r="AK57" s="34">
        <f>RTM_IEX!J57</f>
        <v>9.64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7.8835799999999994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690.55252454111371</v>
      </c>
      <c r="P58" s="36">
        <v>48.209999999999994</v>
      </c>
      <c r="Q58" s="36">
        <v>7.7113413361169103</v>
      </c>
      <c r="R58" s="38">
        <v>23.2</v>
      </c>
      <c r="S58" s="38">
        <v>0</v>
      </c>
      <c r="T58" s="37">
        <f>SUMPRODUCT(LTA!J58:AN58,LTA!J$101:AN$101,LTA!J$105:AN$105)</f>
        <v>105.46000000000001</v>
      </c>
      <c r="U58" s="37">
        <f>SUMPRODUCT(LTA!J58:AN58,LTA!J$102:AN$102,LTA!J$105:AN$105)</f>
        <v>430.68653099999995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6.62</v>
      </c>
      <c r="AB58" s="75">
        <f>-STOA!P58</f>
        <v>0</v>
      </c>
      <c r="AC58">
        <f t="shared" si="0"/>
        <v>11.737684780516618</v>
      </c>
      <c r="AD58">
        <f t="shared" si="1"/>
        <v>1385.1886020967138</v>
      </c>
      <c r="AE58">
        <f>'IDT-1'!F58</f>
        <v>0</v>
      </c>
      <c r="AF58" s="24"/>
      <c r="AG58">
        <f t="shared" si="2"/>
        <v>1385.1886020967138</v>
      </c>
      <c r="AI58" s="34">
        <f>PXIL!J58</f>
        <v>0</v>
      </c>
      <c r="AJ58" s="34">
        <f>PXIL!P58</f>
        <v>0</v>
      </c>
      <c r="AK58" s="34">
        <f>RTM_IEX!J58</f>
        <v>19.29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7.8835799999999994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690.18722416680168</v>
      </c>
      <c r="P59" s="36">
        <v>48.209999999999994</v>
      </c>
      <c r="Q59" s="36">
        <v>7.7113413361169103</v>
      </c>
      <c r="R59" s="38">
        <v>23.2</v>
      </c>
      <c r="S59" s="38">
        <v>0</v>
      </c>
      <c r="T59" s="37">
        <f>SUMPRODUCT(LTA!J59:AN59,LTA!J$101:AN$101,LTA!J$105:AN$105)</f>
        <v>103.35</v>
      </c>
      <c r="U59" s="37">
        <f>SUMPRODUCT(LTA!J59:AN59,LTA!J$102:AN$102,LTA!J$105:AN$105)</f>
        <v>461.75846300000006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6.62</v>
      </c>
      <c r="AB59" s="75">
        <f>-STOA!P59</f>
        <v>0</v>
      </c>
      <c r="AC59">
        <f t="shared" si="0"/>
        <v>11.896836486172397</v>
      </c>
      <c r="AD59">
        <f t="shared" si="1"/>
        <v>1403.9760820167464</v>
      </c>
      <c r="AE59">
        <f>'IDT-1'!F59</f>
        <v>0</v>
      </c>
      <c r="AF59" s="24"/>
      <c r="AG59">
        <f t="shared" si="2"/>
        <v>1403.9760820167464</v>
      </c>
      <c r="AI59" s="34">
        <f>PXIL!J59</f>
        <v>0</v>
      </c>
      <c r="AJ59" s="34">
        <f>PXIL!P59</f>
        <v>0</v>
      </c>
      <c r="AK59" s="34">
        <f>RTM_IEX!J59</f>
        <v>9.64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7.8835799999999994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691.29651375171329</v>
      </c>
      <c r="P60" s="36">
        <v>75.166700754915723</v>
      </c>
      <c r="Q60" s="36">
        <v>7.7113413361169103</v>
      </c>
      <c r="R60" s="38">
        <v>23.2</v>
      </c>
      <c r="S60" s="38">
        <v>0</v>
      </c>
      <c r="T60" s="37">
        <f>SUMPRODUCT(LTA!J60:AN60,LTA!J$101:AN$101,LTA!J$105:AN$105)</f>
        <v>103.33</v>
      </c>
      <c r="U60" s="37">
        <f>SUMPRODUCT(LTA!J60:AN60,LTA!J$102:AN$102,LTA!J$105:AN$105)</f>
        <v>453.12970900000005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6.62</v>
      </c>
      <c r="AB60" s="75">
        <f>-STOA!P60</f>
        <v>0</v>
      </c>
      <c r="AC60">
        <f t="shared" si="0"/>
        <v>12.059941271426949</v>
      </c>
      <c r="AD60">
        <f t="shared" si="1"/>
        <v>1423.2302135713192</v>
      </c>
      <c r="AE60">
        <f>'IDT-1'!F60</f>
        <v>0</v>
      </c>
      <c r="AF60" s="24"/>
      <c r="AG60">
        <f t="shared" si="2"/>
        <v>1423.2302135713192</v>
      </c>
      <c r="AI60" s="34">
        <f>PXIL!J60</f>
        <v>0</v>
      </c>
      <c r="AJ60" s="34">
        <f>PXIL!P60</f>
        <v>0</v>
      </c>
      <c r="AK60" s="34">
        <f>RTM_IEX!J60</f>
        <v>9.64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7.8835799999999994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690.23812227605754</v>
      </c>
      <c r="P61" s="36">
        <v>75.166700754915723</v>
      </c>
      <c r="Q61" s="36">
        <v>7.7113413361169103</v>
      </c>
      <c r="R61" s="38">
        <v>23.2</v>
      </c>
      <c r="S61" s="38">
        <v>0</v>
      </c>
      <c r="T61" s="37">
        <f>SUMPRODUCT(LTA!J61:AN61,LTA!J$101:AN$101,LTA!J$105:AN$105)</f>
        <v>102.03</v>
      </c>
      <c r="U61" s="37">
        <f>SUMPRODUCT(LTA!J61:AN61,LTA!J$102:AN$102,LTA!J$105:AN$105)</f>
        <v>445.32877000000008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6.62</v>
      </c>
      <c r="AB61" s="75">
        <f>-STOA!P61</f>
        <v>0</v>
      </c>
      <c r="AC61">
        <f t="shared" si="0"/>
        <v>12.096150895431439</v>
      </c>
      <c r="AD61">
        <f t="shared" si="1"/>
        <v>1427.5046734716586</v>
      </c>
      <c r="AE61">
        <f>'IDT-1'!F61</f>
        <v>0</v>
      </c>
      <c r="AF61" s="24"/>
      <c r="AG61">
        <f t="shared" si="2"/>
        <v>1427.5046734716586</v>
      </c>
      <c r="AI61" s="34">
        <f>PXIL!J61</f>
        <v>0</v>
      </c>
      <c r="AJ61" s="34">
        <f>PXIL!P61</f>
        <v>0</v>
      </c>
      <c r="AK61" s="34">
        <f>RTM_IEX!J61</f>
        <v>24.11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7.8835799999999994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690.20022497025798</v>
      </c>
      <c r="P62" s="36">
        <v>75.166700754915723</v>
      </c>
      <c r="Q62" s="36">
        <v>7.7113413361169103</v>
      </c>
      <c r="R62" s="38">
        <v>23.2</v>
      </c>
      <c r="S62" s="38">
        <v>0</v>
      </c>
      <c r="T62" s="37">
        <f>SUMPRODUCT(LTA!J62:AN62,LTA!J$101:AN$101,LTA!J$105:AN$105)</f>
        <v>94.53</v>
      </c>
      <c r="U62" s="37">
        <f>SUMPRODUCT(LTA!J62:AN62,LTA!J$102:AN$102,LTA!J$105:AN$105)</f>
        <v>483.7836400000001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6.62</v>
      </c>
      <c r="AB62" s="75">
        <f>-STOA!P62</f>
        <v>0</v>
      </c>
      <c r="AC62">
        <f t="shared" si="0"/>
        <v>12.234305466062724</v>
      </c>
      <c r="AD62">
        <f t="shared" si="1"/>
        <v>1443.813491595228</v>
      </c>
      <c r="AE62">
        <f>'IDT-1'!F62</f>
        <v>0</v>
      </c>
      <c r="AF62" s="24"/>
      <c r="AG62">
        <f t="shared" si="2"/>
        <v>1443.813491595228</v>
      </c>
      <c r="AI62" s="34">
        <f>PXIL!J62</f>
        <v>0</v>
      </c>
      <c r="AJ62" s="34">
        <f>PXIL!P62</f>
        <v>0</v>
      </c>
      <c r="AK62" s="34">
        <f>RTM_IEX!J62</f>
        <v>9.64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7.8835799999999994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704.00080358829791</v>
      </c>
      <c r="P63" s="36">
        <v>75.166700754915723</v>
      </c>
      <c r="Q63" s="36">
        <v>26.679999999999996</v>
      </c>
      <c r="R63" s="38">
        <v>23.2</v>
      </c>
      <c r="S63" s="38">
        <v>0</v>
      </c>
      <c r="T63" s="37">
        <f>SUMPRODUCT(LTA!J63:AN63,LTA!J$101:AN$101,LTA!J$105:AN$105)</f>
        <v>88.02</v>
      </c>
      <c r="U63" s="37">
        <f>SUMPRODUCT(LTA!J63:AN63,LTA!J$102:AN$102,LTA!J$105:AN$105)</f>
        <v>473.36525900000009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6.72</v>
      </c>
      <c r="AB63" s="75">
        <f>-STOA!P63</f>
        <v>0</v>
      </c>
      <c r="AC63">
        <f t="shared" si="0"/>
        <v>12.329588447455322</v>
      </c>
      <c r="AD63">
        <f t="shared" si="1"/>
        <v>1445.0190648957584</v>
      </c>
      <c r="AE63">
        <f>'IDT-1'!F63</f>
        <v>0</v>
      </c>
      <c r="AF63" s="24"/>
      <c r="AG63">
        <f t="shared" si="2"/>
        <v>1445.0190648957584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7.8835799999999994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713.64335211831894</v>
      </c>
      <c r="P64" s="36">
        <v>75.166700754915723</v>
      </c>
      <c r="Q64" s="36">
        <v>26.679999999999996</v>
      </c>
      <c r="R64" s="38">
        <v>23.2</v>
      </c>
      <c r="S64" s="38">
        <v>0</v>
      </c>
      <c r="T64" s="37">
        <f>SUMPRODUCT(LTA!J64:AN64,LTA!J$101:AN$101,LTA!J$105:AN$105)</f>
        <v>82.35</v>
      </c>
      <c r="U64" s="37">
        <f>SUMPRODUCT(LTA!J64:AN64,LTA!J$102:AN$102,LTA!J$105:AN$105)</f>
        <v>471.61687000000006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6.72</v>
      </c>
      <c r="AB64" s="75">
        <f>-STOA!P64</f>
        <v>0</v>
      </c>
      <c r="AC64">
        <f t="shared" si="0"/>
        <v>12.348271387507499</v>
      </c>
      <c r="AD64">
        <f t="shared" si="1"/>
        <v>1447.2245414857271</v>
      </c>
      <c r="AE64">
        <f>'IDT-1'!F64</f>
        <v>0</v>
      </c>
      <c r="AF64" s="24"/>
      <c r="AG64">
        <f t="shared" si="2"/>
        <v>1447.2245414857271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7.8835799999999994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711.14783790755882</v>
      </c>
      <c r="P65" s="36">
        <v>75.166838807351013</v>
      </c>
      <c r="Q65" s="36">
        <v>26.83</v>
      </c>
      <c r="R65" s="38">
        <v>23.2</v>
      </c>
      <c r="S65" s="38">
        <v>0</v>
      </c>
      <c r="T65" s="37">
        <f>SUMPRODUCT(LTA!J65:AN65,LTA!J$101:AN$101,LTA!J$105:AN$105)</f>
        <v>76.77</v>
      </c>
      <c r="U65" s="37">
        <f>SUMPRODUCT(LTA!J65:AN65,LTA!J$102:AN$102,LTA!J$105:AN$105)</f>
        <v>469.43640800000003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6.72</v>
      </c>
      <c r="AB65" s="75">
        <f>-STOA!P65</f>
        <v>0</v>
      </c>
      <c r="AC65">
        <f t="shared" si="0"/>
        <v>12.221026558353126</v>
      </c>
      <c r="AD65">
        <f t="shared" si="1"/>
        <v>1442.2459481565568</v>
      </c>
      <c r="AE65">
        <f>'IDT-1'!F65</f>
        <v>0</v>
      </c>
      <c r="AF65" s="24"/>
      <c r="AG65">
        <f t="shared" si="2"/>
        <v>1442.2459481565568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7.8835799999999994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724.82804204024399</v>
      </c>
      <c r="P66" s="36">
        <v>75.166889173977822</v>
      </c>
      <c r="Q66" s="36">
        <v>26.83</v>
      </c>
      <c r="R66" s="38">
        <v>23.2</v>
      </c>
      <c r="S66" s="38">
        <v>0</v>
      </c>
      <c r="T66" s="37">
        <f>SUMPRODUCT(LTA!J66:AN66,LTA!J$101:AN$101,LTA!J$105:AN$105)</f>
        <v>69.23</v>
      </c>
      <c r="U66" s="37">
        <f>SUMPRODUCT(LTA!J66:AN66,LTA!J$102:AN$102,LTA!J$105:AN$105)</f>
        <v>465.59631900000005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6.72</v>
      </c>
      <c r="AB66" s="75">
        <f>-STOA!P66</f>
        <v>0</v>
      </c>
      <c r="AC66">
        <f t="shared" si="0"/>
        <v>12.240347948547347</v>
      </c>
      <c r="AD66">
        <f t="shared" si="1"/>
        <v>1444.5267922656744</v>
      </c>
      <c r="AE66">
        <f>'IDT-1'!F66</f>
        <v>0</v>
      </c>
      <c r="AF66" s="24"/>
      <c r="AG66">
        <f t="shared" si="2"/>
        <v>1444.5267922656744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7.8835799999999994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750.62488340081586</v>
      </c>
      <c r="P67" s="36">
        <v>75.167128943549002</v>
      </c>
      <c r="Q67" s="36">
        <v>26.680000000000003</v>
      </c>
      <c r="R67" s="38">
        <v>23.2</v>
      </c>
      <c r="S67" s="38">
        <v>0</v>
      </c>
      <c r="T67" s="37">
        <f>SUMPRODUCT(LTA!J67:AN67,LTA!J$101:AN$101,LTA!J$105:AN$105)</f>
        <v>59.38</v>
      </c>
      <c r="U67" s="37">
        <f>SUMPRODUCT(LTA!J67:AN67,LTA!J$102:AN$102,LTA!J$105:AN$105)</f>
        <v>470.87223300000011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6.81</v>
      </c>
      <c r="AB67" s="75">
        <f>-STOA!P67</f>
        <v>0</v>
      </c>
      <c r="AC67">
        <f t="shared" si="0"/>
        <v>12.418117107640548</v>
      </c>
      <c r="AD67">
        <f t="shared" si="1"/>
        <v>1465.5120182367243</v>
      </c>
      <c r="AE67">
        <f>'IDT-1'!F67</f>
        <v>0</v>
      </c>
      <c r="AF67" s="24"/>
      <c r="AG67">
        <f t="shared" si="2"/>
        <v>1465.5120182367243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7.8835799999999994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750.62482919725664</v>
      </c>
      <c r="P68" s="36">
        <v>75.167128943549002</v>
      </c>
      <c r="Q68" s="36">
        <v>26.680000000000003</v>
      </c>
      <c r="R68" s="38">
        <v>23.2</v>
      </c>
      <c r="S68" s="38">
        <v>0</v>
      </c>
      <c r="T68" s="37">
        <f>SUMPRODUCT(LTA!J68:AN68,LTA!J$101:AN$101,LTA!J$105:AN$105)</f>
        <v>52.41</v>
      </c>
      <c r="U68" s="37">
        <f>SUMPRODUCT(LTA!J68:AN68,LTA!J$102:AN$102,LTA!J$105:AN$105)</f>
        <v>465.43031700000006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6.81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12.313856557930649</v>
      </c>
      <c r="AD68">
        <f t="shared" ref="AD68:AD98" si="4">SUM(B68:AB68,AI68:AV68)-AC68</f>
        <v>1453.204308582875</v>
      </c>
      <c r="AE68">
        <f>'IDT-1'!F68</f>
        <v>0</v>
      </c>
      <c r="AF68" s="24"/>
      <c r="AG68">
        <f t="shared" ref="AG68:AG98" si="5">SUM(AD68:AF68)</f>
        <v>1453.204308582875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7.8835799999999994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760.38112231038087</v>
      </c>
      <c r="P69" s="36">
        <v>75.167128943549002</v>
      </c>
      <c r="Q69" s="36">
        <v>26.680000000000003</v>
      </c>
      <c r="R69" s="38">
        <v>23.2</v>
      </c>
      <c r="S69" s="38">
        <v>0</v>
      </c>
      <c r="T69" s="37">
        <f>SUMPRODUCT(LTA!J69:AN69,LTA!J$101:AN$101,LTA!J$105:AN$105)</f>
        <v>44.44</v>
      </c>
      <c r="U69" s="37">
        <f>SUMPRODUCT(LTA!J69:AN69,LTA!J$102:AN$102,LTA!J$105:AN$105)</f>
        <v>462.22445600000009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6.81</v>
      </c>
      <c r="AB69" s="75">
        <f>-STOA!P69</f>
        <v>0</v>
      </c>
      <c r="AC69">
        <f t="shared" si="3"/>
        <v>12.342420187680892</v>
      </c>
      <c r="AD69">
        <f t="shared" si="4"/>
        <v>1456.5761770662489</v>
      </c>
      <c r="AE69">
        <f>'IDT-1'!F69</f>
        <v>0</v>
      </c>
      <c r="AF69" s="24"/>
      <c r="AG69">
        <f t="shared" si="5"/>
        <v>1456.5761770662489</v>
      </c>
      <c r="AI69" s="34">
        <f>PXIL!J69</f>
        <v>0</v>
      </c>
      <c r="AJ69" s="34">
        <f>PXIL!P69</f>
        <v>0</v>
      </c>
      <c r="AK69" s="34">
        <f>RTM_IEX!J69</f>
        <v>4.82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7.8835799999999994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760.38108896586152</v>
      </c>
      <c r="P70" s="36">
        <v>75.167128943549002</v>
      </c>
      <c r="Q70" s="36">
        <v>26.680000000000003</v>
      </c>
      <c r="R70" s="38">
        <v>23.2</v>
      </c>
      <c r="S70" s="38">
        <v>0</v>
      </c>
      <c r="T70" s="37">
        <f>SUMPRODUCT(LTA!J70:AN70,LTA!J$101:AN$101,LTA!J$105:AN$105)</f>
        <v>36.39</v>
      </c>
      <c r="U70" s="37">
        <f>SUMPRODUCT(LTA!J70:AN70,LTA!J$102:AN$102,LTA!J$105:AN$105)</f>
        <v>455.27412100000009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6.81</v>
      </c>
      <c r="AB70" s="75">
        <f>-STOA!P70</f>
        <v>0</v>
      </c>
      <c r="AC70">
        <f t="shared" si="3"/>
        <v>12.21641709358693</v>
      </c>
      <c r="AD70">
        <f t="shared" si="4"/>
        <v>1441.7018118158235</v>
      </c>
      <c r="AE70">
        <f>'IDT-1'!F70</f>
        <v>0</v>
      </c>
      <c r="AF70" s="24"/>
      <c r="AG70">
        <f t="shared" si="5"/>
        <v>1441.7018118158235</v>
      </c>
      <c r="AI70" s="34">
        <f>PXIL!J70</f>
        <v>0</v>
      </c>
      <c r="AJ70" s="34">
        <f>PXIL!P70</f>
        <v>0</v>
      </c>
      <c r="AK70" s="34">
        <f>RTM_IEX!J70</f>
        <v>4.82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7.8835799999999994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770.75106185134882</v>
      </c>
      <c r="P71" s="36">
        <v>75.167128943549002</v>
      </c>
      <c r="Q71" s="36">
        <v>26.680000000000003</v>
      </c>
      <c r="R71" s="38">
        <v>22.23</v>
      </c>
      <c r="S71" s="38">
        <v>0</v>
      </c>
      <c r="T71" s="37">
        <f>SUMPRODUCT(LTA!J71:AN71,LTA!J$101:AN$101,LTA!J$105:AN$105)</f>
        <v>31.4</v>
      </c>
      <c r="U71" s="37">
        <f>SUMPRODUCT(LTA!J71:AN71,LTA!J$102:AN$102,LTA!J$105:AN$105)</f>
        <v>448.06057200000009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6.9</v>
      </c>
      <c r="AB71" s="75">
        <f>-STOA!P71</f>
        <v>0</v>
      </c>
      <c r="AC71">
        <f t="shared" si="3"/>
        <v>12.322558208722805</v>
      </c>
      <c r="AD71">
        <f t="shared" si="4"/>
        <v>1414.0620945861751</v>
      </c>
      <c r="AE71">
        <f>'IDT-1'!F71</f>
        <v>0</v>
      </c>
      <c r="AF71" s="24"/>
      <c r="AG71">
        <f t="shared" si="5"/>
        <v>1414.0620945861751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7.8835799999999994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780.75265601304159</v>
      </c>
      <c r="P72" s="36">
        <v>75.167128943549002</v>
      </c>
      <c r="Q72" s="36">
        <v>26.680000000000003</v>
      </c>
      <c r="R72" s="38">
        <v>17.100000000000005</v>
      </c>
      <c r="S72" s="38">
        <v>0</v>
      </c>
      <c r="T72" s="37">
        <f>SUMPRODUCT(LTA!J72:AN72,LTA!J$101:AN$101,LTA!J$105:AN$105)</f>
        <v>23.13</v>
      </c>
      <c r="U72" s="37">
        <f>SUMPRODUCT(LTA!J72:AN72,LTA!J$102:AN$102,LTA!J$105:AN$105)</f>
        <v>440.5258970000001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6.9</v>
      </c>
      <c r="AB72" s="75">
        <f>-STOA!P72</f>
        <v>0</v>
      </c>
      <c r="AC72">
        <f t="shared" si="3"/>
        <v>12.230720329681027</v>
      </c>
      <c r="AD72">
        <f t="shared" si="4"/>
        <v>1403.2208516269097</v>
      </c>
      <c r="AE72">
        <f>'IDT-1'!F72</f>
        <v>0</v>
      </c>
      <c r="AF72" s="24"/>
      <c r="AG72">
        <f t="shared" si="5"/>
        <v>1403.2208516269097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7.8835799999999994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793.03613940568323</v>
      </c>
      <c r="P73" s="36">
        <v>75.167128943549002</v>
      </c>
      <c r="Q73" s="36">
        <v>26.680000000000003</v>
      </c>
      <c r="R73" s="38">
        <v>9.2799999999999994</v>
      </c>
      <c r="S73" s="38">
        <v>0</v>
      </c>
      <c r="T73" s="37">
        <f>SUMPRODUCT(LTA!J73:AN73,LTA!J$101:AN$101,LTA!J$105:AN$105)</f>
        <v>17.41</v>
      </c>
      <c r="U73" s="37">
        <f>SUMPRODUCT(LTA!J73:AN73,LTA!J$102:AN$102,LTA!J$105:AN$105)</f>
        <v>427.99301900000006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6.9</v>
      </c>
      <c r="AB73" s="75">
        <f>-STOA!P73</f>
        <v>0</v>
      </c>
      <c r="AC73">
        <f t="shared" si="3"/>
        <v>12.157245203603658</v>
      </c>
      <c r="AD73">
        <f t="shared" si="4"/>
        <v>1384.5049321456286</v>
      </c>
      <c r="AE73">
        <f>'IDT-1'!F73</f>
        <v>0</v>
      </c>
      <c r="AF73" s="24"/>
      <c r="AG73">
        <f t="shared" si="5"/>
        <v>1384.5049321456286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7.8835799999999994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809.02414023159656</v>
      </c>
      <c r="P74" s="36">
        <v>75.167128943549002</v>
      </c>
      <c r="Q74" s="36">
        <v>26.680000000000003</v>
      </c>
      <c r="R74" s="38">
        <v>4.3499999999999996</v>
      </c>
      <c r="S74" s="38">
        <v>0</v>
      </c>
      <c r="T74" s="37">
        <f>SUMPRODUCT(LTA!J74:AN74,LTA!J$101:AN$101,LTA!J$105:AN$105)</f>
        <v>12.74</v>
      </c>
      <c r="U74" s="37">
        <f>SUMPRODUCT(LTA!J74:AN74,LTA!J$102:AN$102,LTA!J$105:AN$105)</f>
        <v>421.85744900000009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6.9</v>
      </c>
      <c r="AB74" s="75">
        <f>-STOA!P74</f>
        <v>0</v>
      </c>
      <c r="AC74">
        <f t="shared" si="3"/>
        <v>12.286432988414667</v>
      </c>
      <c r="AD74">
        <f t="shared" si="4"/>
        <v>1369.6281751867309</v>
      </c>
      <c r="AE74">
        <f>'IDT-1'!F74</f>
        <v>0</v>
      </c>
      <c r="AF74" s="24"/>
      <c r="AG74">
        <f t="shared" si="5"/>
        <v>1369.6281751867309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7.8835799999999994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821.36349078790693</v>
      </c>
      <c r="P75" s="36">
        <v>75.167128943549002</v>
      </c>
      <c r="Q75" s="36">
        <v>26.680000000000003</v>
      </c>
      <c r="R75" s="38">
        <v>0</v>
      </c>
      <c r="S75" s="38">
        <v>0</v>
      </c>
      <c r="T75" s="37">
        <f>SUMPRODUCT(LTA!J75:AN75,LTA!J$101:AN$101,LTA!J$105:AN$105)</f>
        <v>8.11</v>
      </c>
      <c r="U75" s="37">
        <f>SUMPRODUCT(LTA!J75:AN75,LTA!J$102:AN$102,LTA!J$105:AN$105)</f>
        <v>419.1363530000001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</v>
      </c>
      <c r="AB75" s="75">
        <f>-STOA!P75</f>
        <v>0</v>
      </c>
      <c r="AC75">
        <f t="shared" si="3"/>
        <v>12.461303463436364</v>
      </c>
      <c r="AD75">
        <f t="shared" si="4"/>
        <v>1350.2805692680197</v>
      </c>
      <c r="AE75">
        <f>'IDT-1'!F75</f>
        <v>0</v>
      </c>
      <c r="AF75" s="24"/>
      <c r="AG75">
        <f t="shared" si="5"/>
        <v>1350.2805692680197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7.8835799999999994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863.68107022936249</v>
      </c>
      <c r="P76" s="36">
        <v>75.167128943549002</v>
      </c>
      <c r="Q76" s="36">
        <v>26.680000000000003</v>
      </c>
      <c r="R76" s="38">
        <v>0</v>
      </c>
      <c r="S76" s="38">
        <v>0</v>
      </c>
      <c r="T76" s="37">
        <f>SUMPRODUCT(LTA!J76:AN76,LTA!J$101:AN$101,LTA!J$105:AN$105)</f>
        <v>2.71</v>
      </c>
      <c r="U76" s="37">
        <f>SUMPRODUCT(LTA!J76:AN76,LTA!J$102:AN$102,LTA!J$105:AN$105)</f>
        <v>415.21153600000008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</v>
      </c>
      <c r="AB76" s="75">
        <f>-STOA!P76</f>
        <v>0</v>
      </c>
      <c r="AC76">
        <f t="shared" si="3"/>
        <v>13.034933188315708</v>
      </c>
      <c r="AD76">
        <f t="shared" si="4"/>
        <v>1347.6997019845958</v>
      </c>
      <c r="AE76">
        <f>'IDT-1'!F76</f>
        <v>0</v>
      </c>
      <c r="AF76" s="24"/>
      <c r="AG76">
        <f t="shared" si="5"/>
        <v>1347.6997019845958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7.8835799999999994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55.08740972352831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963.45504237356784</v>
      </c>
      <c r="P77" s="36">
        <v>75.167128943549002</v>
      </c>
      <c r="Q77" s="36">
        <v>26.680000000000003</v>
      </c>
      <c r="R77" s="38">
        <v>0</v>
      </c>
      <c r="S77" s="38">
        <v>0</v>
      </c>
      <c r="T77" s="37">
        <f>SUMPRODUCT(LTA!J77:AN77,LTA!J$101:AN$101,LTA!J$105:AN$105)</f>
        <v>0.28000000000000003</v>
      </c>
      <c r="U77" s="37">
        <f>SUMPRODUCT(LTA!J77:AN77,LTA!J$102:AN$102,LTA!J$105:AN$105)</f>
        <v>415.47355700000008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</v>
      </c>
      <c r="AB77" s="75">
        <f>-STOA!P77</f>
        <v>0</v>
      </c>
      <c r="AC77">
        <f t="shared" si="3"/>
        <v>14.427370813146904</v>
      </c>
      <c r="AD77">
        <f t="shared" si="4"/>
        <v>1371.4806672274983</v>
      </c>
      <c r="AE77">
        <f>'IDT-1'!F77</f>
        <v>0</v>
      </c>
      <c r="AF77" s="24"/>
      <c r="AG77">
        <f t="shared" si="5"/>
        <v>1371.4806672274983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-165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7.8835799999999994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1051.146801062617</v>
      </c>
      <c r="P78" s="36">
        <v>75.167128943549002</v>
      </c>
      <c r="Q78" s="36">
        <v>26.680000000000003</v>
      </c>
      <c r="R78" s="38">
        <v>0</v>
      </c>
      <c r="S78" s="38">
        <v>0</v>
      </c>
      <c r="T78" s="37">
        <f>SUMPRODUCT(LTA!J78:AN78,LTA!J$101:AN$101,LTA!J$105:AN$105)</f>
        <v>7.0000000000000007E-2</v>
      </c>
      <c r="U78" s="37">
        <f>SUMPRODUCT(LTA!J78:AN78,LTA!J$102:AN$102,LTA!J$105:AN$105)</f>
        <v>414.86000000000007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-251</v>
      </c>
      <c r="AA78" s="75">
        <f>STOA!J78</f>
        <v>7</v>
      </c>
      <c r="AB78" s="75">
        <f>-STOA!P78</f>
        <v>0</v>
      </c>
      <c r="AC78">
        <f t="shared" si="3"/>
        <v>16.26679702999774</v>
      </c>
      <c r="AD78">
        <f t="shared" si="4"/>
        <v>1415.8920329761684</v>
      </c>
      <c r="AE78">
        <f>'IDT-1'!F78</f>
        <v>-34.026000000000003</v>
      </c>
      <c r="AF78" s="24"/>
      <c r="AG78">
        <f t="shared" si="5"/>
        <v>1381.8660329761683</v>
      </c>
      <c r="AI78" s="34">
        <f>PXIL!J78</f>
        <v>0</v>
      </c>
      <c r="AJ78" s="34">
        <f>PXIL!P78</f>
        <v>0</v>
      </c>
      <c r="AK78" s="34">
        <f>RTM_IEX!J78</f>
        <v>30.86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7.8835799999999994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1069.1593858452798</v>
      </c>
      <c r="P79" s="36">
        <v>75.167128943549002</v>
      </c>
      <c r="Q79" s="36">
        <v>26.680000000000003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418.06000000000006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-235</v>
      </c>
      <c r="AA79" s="75">
        <f>STOA!J79</f>
        <v>7.09</v>
      </c>
      <c r="AB79" s="75">
        <f>-STOA!P79</f>
        <v>0</v>
      </c>
      <c r="AC79">
        <f t="shared" si="3"/>
        <v>16.107088218573882</v>
      </c>
      <c r="AD79">
        <f t="shared" si="4"/>
        <v>1429.1743265702548</v>
      </c>
      <c r="AE79">
        <f>'IDT-1'!F79</f>
        <v>-36.83</v>
      </c>
      <c r="AF79" s="24"/>
      <c r="AG79">
        <f t="shared" si="5"/>
        <v>1392.3443265702549</v>
      </c>
      <c r="AI79" s="34">
        <f>PXIL!J79</f>
        <v>0</v>
      </c>
      <c r="AJ79" s="34">
        <f>PXIL!P79</f>
        <v>0</v>
      </c>
      <c r="AK79" s="34">
        <f>RTM_IEX!J79</f>
        <v>6.75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7.8835799999999994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1069.6123556100774</v>
      </c>
      <c r="P80" s="36">
        <v>75.167128943549002</v>
      </c>
      <c r="Q80" s="36">
        <v>26.680000000000003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417.73000000000008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-235</v>
      </c>
      <c r="AA80" s="75">
        <f>STOA!J80</f>
        <v>7.09</v>
      </c>
      <c r="AB80" s="75">
        <f>-STOA!P80</f>
        <v>0</v>
      </c>
      <c r="AC80">
        <f t="shared" si="3"/>
        <v>16.132397164598181</v>
      </c>
      <c r="AD80">
        <f t="shared" si="4"/>
        <v>1432.1619873890284</v>
      </c>
      <c r="AE80">
        <f>'IDT-1'!F80</f>
        <v>-44.093000000000004</v>
      </c>
      <c r="AF80" s="24"/>
      <c r="AG80">
        <f t="shared" si="5"/>
        <v>1388.0689873890283</v>
      </c>
      <c r="AI80" s="34">
        <f>PXIL!J80</f>
        <v>0</v>
      </c>
      <c r="AJ80" s="34">
        <f>PXIL!P80</f>
        <v>0</v>
      </c>
      <c r="AK80" s="34">
        <f>RTM_IEX!J80</f>
        <v>9.64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7.8835799999999994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1072.290927829652</v>
      </c>
      <c r="P81" s="36">
        <v>75.167128943549002</v>
      </c>
      <c r="Q81" s="36">
        <v>26.680000000000003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417.39000000000004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-235</v>
      </c>
      <c r="AA81" s="75">
        <f>STOA!J81</f>
        <v>7.09</v>
      </c>
      <c r="AB81" s="75">
        <f>-STOA!P81</f>
        <v>0</v>
      </c>
      <c r="AC81">
        <f t="shared" si="3"/>
        <v>16.071065171242608</v>
      </c>
      <c r="AD81">
        <f t="shared" si="4"/>
        <v>1424.9218916019584</v>
      </c>
      <c r="AE81">
        <f>'IDT-1'!F81</f>
        <v>-62.232999999999997</v>
      </c>
      <c r="AF81" s="24"/>
      <c r="AG81">
        <f t="shared" si="5"/>
        <v>1362.6888916019584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7.8835799999999994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1064.4199541830089</v>
      </c>
      <c r="P82" s="36">
        <v>75.167128943549002</v>
      </c>
      <c r="Q82" s="36">
        <v>26.680000000000003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417.06000000000006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-235</v>
      </c>
      <c r="AA82" s="75">
        <f>STOA!J82</f>
        <v>7.09</v>
      </c>
      <c r="AB82" s="75">
        <f>-STOA!P82</f>
        <v>0</v>
      </c>
      <c r="AC82">
        <f t="shared" si="3"/>
        <v>16.042664992610806</v>
      </c>
      <c r="AD82">
        <f t="shared" si="4"/>
        <v>1421.569318133947</v>
      </c>
      <c r="AE82">
        <f>'IDT-1'!F82</f>
        <v>-81.128</v>
      </c>
      <c r="AF82" s="24"/>
      <c r="AG82">
        <f t="shared" si="5"/>
        <v>1340.4413181339471</v>
      </c>
      <c r="AI82" s="34">
        <f>PXIL!J82</f>
        <v>0</v>
      </c>
      <c r="AJ82" s="34">
        <f>PXIL!P82</f>
        <v>0</v>
      </c>
      <c r="AK82" s="34">
        <f>RTM_IEX!J82</f>
        <v>4.82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7.8835799999999994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1061.578477797455</v>
      </c>
      <c r="P83" s="36">
        <v>75.167128943549002</v>
      </c>
      <c r="Q83" s="36">
        <v>26.680000000000003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417.33000000000004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-267</v>
      </c>
      <c r="AA83" s="75">
        <f>STOA!J83</f>
        <v>7.18</v>
      </c>
      <c r="AB83" s="75">
        <f>-STOA!P83</f>
        <v>0</v>
      </c>
      <c r="AC83">
        <f t="shared" si="3"/>
        <v>16.292897638168604</v>
      </c>
      <c r="AD83">
        <f t="shared" si="4"/>
        <v>1386.8376091028354</v>
      </c>
      <c r="AE83">
        <f>'IDT-1'!F83</f>
        <v>-81.305999999999997</v>
      </c>
      <c r="AF83" s="24"/>
      <c r="AG83">
        <f t="shared" si="5"/>
        <v>1305.5316091028353</v>
      </c>
      <c r="AI83" s="34">
        <f>PXIL!J83</f>
        <v>0</v>
      </c>
      <c r="AJ83" s="34">
        <f>PXIL!P83</f>
        <v>0</v>
      </c>
      <c r="AK83" s="34">
        <f>RTM_IEX!J83</f>
        <v>4.82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7.8835799999999994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1058.8137038685127</v>
      </c>
      <c r="P84" s="36">
        <v>75.167128943549002</v>
      </c>
      <c r="Q84" s="36">
        <v>26.680000000000003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416.83000000000004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-292</v>
      </c>
      <c r="AA84" s="75">
        <f>STOA!J84</f>
        <v>7.18</v>
      </c>
      <c r="AB84" s="75">
        <f>-STOA!P84</f>
        <v>0</v>
      </c>
      <c r="AC84">
        <f t="shared" si="3"/>
        <v>16.477252480287714</v>
      </c>
      <c r="AD84">
        <f t="shared" si="4"/>
        <v>1358.388480331774</v>
      </c>
      <c r="AE84">
        <f>'IDT-1'!F84</f>
        <v>-78.998999999999995</v>
      </c>
      <c r="AF84" s="24"/>
      <c r="AG84">
        <f t="shared" si="5"/>
        <v>1279.3894803317739</v>
      </c>
      <c r="AI84" s="34">
        <f>PXIL!J84</f>
        <v>0</v>
      </c>
      <c r="AJ84" s="34">
        <f>PXIL!P84</f>
        <v>0</v>
      </c>
      <c r="AK84" s="34">
        <f>RTM_IEX!J84</f>
        <v>4.82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7.8835799999999994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69.606928202638898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1015.0186293091896</v>
      </c>
      <c r="P85" s="36">
        <v>75.167128943549002</v>
      </c>
      <c r="Q85" s="36">
        <v>26.680000000000003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416.33000000000004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-273</v>
      </c>
      <c r="AA85" s="75">
        <f>STOA!J85</f>
        <v>7.18</v>
      </c>
      <c r="AB85" s="75">
        <f>-STOA!P85</f>
        <v>0</v>
      </c>
      <c r="AC85">
        <f t="shared" si="3"/>
        <v>16.000896054118673</v>
      </c>
      <c r="AD85">
        <f t="shared" si="4"/>
        <v>1340.3166904012592</v>
      </c>
      <c r="AE85">
        <f>'IDT-1'!F85</f>
        <v>-99.182000000000002</v>
      </c>
      <c r="AF85" s="24"/>
      <c r="AG85">
        <f t="shared" si="5"/>
        <v>1241.1346904012591</v>
      </c>
      <c r="AI85" s="34">
        <f>PXIL!J85</f>
        <v>0</v>
      </c>
      <c r="AJ85" s="34">
        <f>PXIL!P85</f>
        <v>0</v>
      </c>
      <c r="AK85" s="34">
        <f>RTM_IEX!J85</f>
        <v>11.57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7.8835799999999994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69.606928202638898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1011.3740034213429</v>
      </c>
      <c r="P86" s="36">
        <v>75.167128943549002</v>
      </c>
      <c r="Q86" s="36">
        <v>26.680000000000003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415.67000000000007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-274</v>
      </c>
      <c r="AA86" s="75">
        <f>STOA!J86</f>
        <v>7.18</v>
      </c>
      <c r="AB86" s="75">
        <f>-STOA!P86</f>
        <v>0</v>
      </c>
      <c r="AC86">
        <f t="shared" si="3"/>
        <v>15.932720354385653</v>
      </c>
      <c r="AD86">
        <f t="shared" si="4"/>
        <v>1330.2602402131452</v>
      </c>
      <c r="AE86">
        <f>'IDT-1'!F86</f>
        <v>-113.021</v>
      </c>
      <c r="AF86" s="24"/>
      <c r="AG86">
        <f t="shared" si="5"/>
        <v>1217.2392402131452</v>
      </c>
      <c r="AI86" s="34">
        <f>PXIL!J86</f>
        <v>0</v>
      </c>
      <c r="AJ86" s="34">
        <f>PXIL!P86</f>
        <v>0</v>
      </c>
      <c r="AK86" s="34">
        <f>RTM_IEX!J86</f>
        <v>6.75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7.8835799999999994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1011.3740205054021</v>
      </c>
      <c r="P87" s="36">
        <v>75.167128943549002</v>
      </c>
      <c r="Q87" s="36">
        <v>26.680000000000003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415.10000000000008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-343</v>
      </c>
      <c r="AA87" s="75">
        <f>STOA!J87</f>
        <v>7.18</v>
      </c>
      <c r="AB87" s="75">
        <f>-STOA!P87</f>
        <v>0</v>
      </c>
      <c r="AC87">
        <f t="shared" si="3"/>
        <v>16.512468184006931</v>
      </c>
      <c r="AD87">
        <f t="shared" si="4"/>
        <v>1260.1135812649445</v>
      </c>
      <c r="AE87">
        <f>'IDT-1'!F87</f>
        <v>-66.313000000000002</v>
      </c>
      <c r="AF87" s="24"/>
      <c r="AG87">
        <f t="shared" si="5"/>
        <v>1193.8005812649444</v>
      </c>
      <c r="AI87" s="34">
        <f>PXIL!J87</f>
        <v>0</v>
      </c>
      <c r="AJ87" s="34">
        <f>PXIL!P87</f>
        <v>0</v>
      </c>
      <c r="AK87" s="34">
        <f>RTM_IEX!J87</f>
        <v>6.75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1011.3639427564741</v>
      </c>
      <c r="P88" s="36">
        <v>75.167128943549002</v>
      </c>
      <c r="Q88" s="36">
        <v>26.680000000000003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414.76000000000005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-330</v>
      </c>
      <c r="AA88" s="75">
        <f>STOA!J88</f>
        <v>7.18</v>
      </c>
      <c r="AB88" s="75">
        <f>-STOA!P88</f>
        <v>0</v>
      </c>
      <c r="AC88">
        <f t="shared" si="3"/>
        <v>16.423678480492374</v>
      </c>
      <c r="AD88">
        <f t="shared" si="4"/>
        <v>1275.7422932195309</v>
      </c>
      <c r="AE88">
        <f>'IDT-1'!F88</f>
        <v>-64.582999999999998</v>
      </c>
      <c r="AF88" s="24"/>
      <c r="AG88">
        <f t="shared" si="5"/>
        <v>1211.1592932195308</v>
      </c>
      <c r="AI88" s="34">
        <f>PXIL!J88</f>
        <v>0</v>
      </c>
      <c r="AJ88" s="34">
        <f>PXIL!P88</f>
        <v>0</v>
      </c>
      <c r="AK88" s="34">
        <f>RTM_IEX!J88</f>
        <v>9.64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1011.3637799014192</v>
      </c>
      <c r="P89" s="36">
        <v>75.167128943549002</v>
      </c>
      <c r="Q89" s="36">
        <v>26.680000000000003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414.76000000000005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-329</v>
      </c>
      <c r="AA89" s="75">
        <f>STOA!J89</f>
        <v>7.18</v>
      </c>
      <c r="AB89" s="75">
        <f>-STOA!P89</f>
        <v>0</v>
      </c>
      <c r="AC89">
        <f t="shared" si="3"/>
        <v>16.496265954785027</v>
      </c>
      <c r="AD89">
        <f t="shared" si="4"/>
        <v>1286.3195428901831</v>
      </c>
      <c r="AE89">
        <f>'IDT-1'!F89</f>
        <v>-56.51</v>
      </c>
      <c r="AF89" s="24"/>
      <c r="AG89">
        <f t="shared" si="5"/>
        <v>1229.8095428901831</v>
      </c>
      <c r="AI89" s="34">
        <f>PXIL!J89</f>
        <v>0</v>
      </c>
      <c r="AJ89" s="34">
        <f>PXIL!P89</f>
        <v>0</v>
      </c>
      <c r="AK89" s="34">
        <f>RTM_IEX!J89</f>
        <v>19.29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1048.7780337232923</v>
      </c>
      <c r="P90" s="36">
        <v>75.167128943549002</v>
      </c>
      <c r="Q90" s="36">
        <v>26.680000000000003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414.76000000000005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-355.59</v>
      </c>
      <c r="AA90" s="75">
        <f>STOA!J90</f>
        <v>7.18</v>
      </c>
      <c r="AB90" s="75">
        <f>-STOA!P90</f>
        <v>0</v>
      </c>
      <c r="AC90">
        <f t="shared" si="3"/>
        <v>16.87375777079356</v>
      </c>
      <c r="AD90">
        <f t="shared" si="4"/>
        <v>1277.4763048960478</v>
      </c>
      <c r="AE90">
        <f>'IDT-1'!F90</f>
        <v>-34.597999999999999</v>
      </c>
      <c r="AF90" s="24"/>
      <c r="AG90">
        <f t="shared" si="5"/>
        <v>1242.8783048960479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1048.7838502351738</v>
      </c>
      <c r="P91" s="36">
        <v>75.167128943549002</v>
      </c>
      <c r="Q91" s="36">
        <v>26.680000000000003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413.59000000000003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-365.99</v>
      </c>
      <c r="AA91" s="75">
        <f>STOA!J91</f>
        <v>7.27</v>
      </c>
      <c r="AB91" s="75">
        <f>-STOA!P91</f>
        <v>0</v>
      </c>
      <c r="AC91">
        <f t="shared" si="3"/>
        <v>17.114870669832214</v>
      </c>
      <c r="AD91">
        <f t="shared" si="4"/>
        <v>1285.0510085088906</v>
      </c>
      <c r="AE91">
        <f>'IDT-1'!F91</f>
        <v>-32.292000000000002</v>
      </c>
      <c r="AF91" s="24"/>
      <c r="AG91">
        <f t="shared" si="5"/>
        <v>1252.7590085088907</v>
      </c>
      <c r="AI91" s="34">
        <f>PXIL!J91</f>
        <v>0</v>
      </c>
      <c r="AJ91" s="34">
        <f>PXIL!P91</f>
        <v>0</v>
      </c>
      <c r="AK91" s="34">
        <f>RTM_IEX!J91</f>
        <v>19.29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1045.1097711124689</v>
      </c>
      <c r="P92" s="36">
        <v>75.167128943549002</v>
      </c>
      <c r="Q92" s="36">
        <v>26.680000000000003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409.16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-372</v>
      </c>
      <c r="AA92" s="75">
        <f>STOA!J92</f>
        <v>7.27</v>
      </c>
      <c r="AB92" s="75">
        <f>-STOA!P92</f>
        <v>0</v>
      </c>
      <c r="AC92">
        <f t="shared" si="3"/>
        <v>17.057136063128073</v>
      </c>
      <c r="AD92">
        <f t="shared" si="4"/>
        <v>1266.1646639928899</v>
      </c>
      <c r="AE92">
        <f>'IDT-1'!F92</f>
        <v>-13.839</v>
      </c>
      <c r="AF92" s="24"/>
      <c r="AG92">
        <f t="shared" si="5"/>
        <v>1252.32566399289</v>
      </c>
      <c r="AI92" s="34">
        <f>PXIL!J92</f>
        <v>0</v>
      </c>
      <c r="AJ92" s="34">
        <f>PXIL!P92</f>
        <v>0</v>
      </c>
      <c r="AK92" s="34">
        <f>RTM_IEX!J92</f>
        <v>14.46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1027.3768405368471</v>
      </c>
      <c r="P93" s="36">
        <v>75.167128943549002</v>
      </c>
      <c r="Q93" s="36">
        <v>26.680000000000003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404.58000000000004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-361</v>
      </c>
      <c r="AA93" s="75">
        <f>STOA!J93</f>
        <v>7.27</v>
      </c>
      <c r="AB93" s="75">
        <f>-STOA!P93</f>
        <v>0</v>
      </c>
      <c r="AC93">
        <f t="shared" si="3"/>
        <v>16.817096711319074</v>
      </c>
      <c r="AD93">
        <f t="shared" si="4"/>
        <v>1259.9217727690773</v>
      </c>
      <c r="AE93">
        <f>'IDT-1'!F93</f>
        <v>-14.416</v>
      </c>
      <c r="AF93" s="24"/>
      <c r="AG93">
        <f t="shared" si="5"/>
        <v>1245.5057727690773</v>
      </c>
      <c r="AI93" s="34">
        <f>PXIL!J93</f>
        <v>0</v>
      </c>
      <c r="AJ93" s="34">
        <f>PXIL!P93</f>
        <v>0</v>
      </c>
      <c r="AK93" s="34">
        <f>RTM_IEX!J93</f>
        <v>19.29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997.97538604727993</v>
      </c>
      <c r="P94" s="36">
        <v>75.167128943549002</v>
      </c>
      <c r="Q94" s="36">
        <v>26.680000000000003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400.00000000000006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-265</v>
      </c>
      <c r="AA94" s="75">
        <f>STOA!J94</f>
        <v>7.27</v>
      </c>
      <c r="AB94" s="75">
        <f>-STOA!P94</f>
        <v>0</v>
      </c>
      <c r="AC94">
        <f t="shared" si="3"/>
        <v>15.758909352017357</v>
      </c>
      <c r="AD94">
        <f t="shared" si="4"/>
        <v>1327.8185056388115</v>
      </c>
      <c r="AE94">
        <f>'IDT-1'!F94</f>
        <v>-77.846000000000004</v>
      </c>
      <c r="AF94" s="24"/>
      <c r="AG94">
        <f t="shared" si="5"/>
        <v>1249.9725056388115</v>
      </c>
      <c r="AI94" s="34">
        <f>PXIL!J94</f>
        <v>0</v>
      </c>
      <c r="AJ94" s="34">
        <f>PXIL!P94</f>
        <v>0</v>
      </c>
      <c r="AK94" s="34">
        <f>RTM_IEX!J94</f>
        <v>24.11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982.90907122427939</v>
      </c>
      <c r="P95" s="36">
        <v>75.167128943549002</v>
      </c>
      <c r="Q95" s="36">
        <v>26.680000000000003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395.67000000000007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-254</v>
      </c>
      <c r="AA95" s="75">
        <f>STOA!J95</f>
        <v>7.27</v>
      </c>
      <c r="AB95" s="75">
        <f>-STOA!P95</f>
        <v>0</v>
      </c>
      <c r="AC95">
        <f t="shared" si="3"/>
        <v>15.664749572530372</v>
      </c>
      <c r="AD95">
        <f t="shared" si="4"/>
        <v>1338.7963505952982</v>
      </c>
      <c r="AE95">
        <f>'IDT-1'!F95</f>
        <v>-82.459000000000003</v>
      </c>
      <c r="AF95" s="24"/>
      <c r="AG95">
        <f t="shared" si="5"/>
        <v>1256.3373505952982</v>
      </c>
      <c r="AI95" s="34">
        <f>PXIL!J95</f>
        <v>0</v>
      </c>
      <c r="AJ95" s="34">
        <f>PXIL!P95</f>
        <v>0</v>
      </c>
      <c r="AK95" s="34">
        <f>RTM_IEX!J95</f>
        <v>43.39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977.24968350186316</v>
      </c>
      <c r="P96" s="36">
        <v>75.167128943549002</v>
      </c>
      <c r="Q96" s="36">
        <v>26.680000000000003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391.41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-231</v>
      </c>
      <c r="AA96" s="75">
        <f>STOA!J96</f>
        <v>7.27</v>
      </c>
      <c r="AB96" s="75">
        <f>-STOA!P96</f>
        <v>0</v>
      </c>
      <c r="AC96">
        <f t="shared" si="3"/>
        <v>15.386590087989626</v>
      </c>
      <c r="AD96">
        <f t="shared" si="4"/>
        <v>1352.1551223574227</v>
      </c>
      <c r="AE96">
        <f>'IDT-1'!F96</f>
        <v>-91.685000000000002</v>
      </c>
      <c r="AF96" s="24"/>
      <c r="AG96">
        <f t="shared" si="5"/>
        <v>1260.4701223574227</v>
      </c>
      <c r="AI96" s="34">
        <f>PXIL!J96</f>
        <v>0</v>
      </c>
      <c r="AJ96" s="34">
        <f>PXIL!P96</f>
        <v>0</v>
      </c>
      <c r="AK96" s="34">
        <f>RTM_IEX!J96</f>
        <v>43.39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971.0788985042891</v>
      </c>
      <c r="P97" s="36">
        <v>75.167128943549002</v>
      </c>
      <c r="Q97" s="36">
        <v>26.680000000000003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386.99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-246</v>
      </c>
      <c r="AA97" s="75">
        <f>STOA!J97</f>
        <v>7.27</v>
      </c>
      <c r="AB97" s="75">
        <f>-STOA!P97</f>
        <v>0</v>
      </c>
      <c r="AC97">
        <f t="shared" si="3"/>
        <v>15.505754859883341</v>
      </c>
      <c r="AD97">
        <f t="shared" si="4"/>
        <v>1336.0951725879547</v>
      </c>
      <c r="AE97">
        <f>'IDT-1'!F97</f>
        <v>-84.188999999999993</v>
      </c>
      <c r="AF97" s="24"/>
      <c r="AG97">
        <f t="shared" si="5"/>
        <v>1251.9061725879546</v>
      </c>
      <c r="AI97" s="34">
        <f>PXIL!J97</f>
        <v>0</v>
      </c>
      <c r="AJ97" s="34">
        <f>PXIL!P97</f>
        <v>0</v>
      </c>
      <c r="AK97" s="34">
        <f>RTM_IEX!J97</f>
        <v>53.04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967.41608154813468</v>
      </c>
      <c r="P98" s="36">
        <v>75.167128943549002</v>
      </c>
      <c r="Q98" s="36">
        <v>26.680000000000003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381.91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-263</v>
      </c>
      <c r="AA98" s="75">
        <f>STOA!J98</f>
        <v>7.27</v>
      </c>
      <c r="AB98" s="75">
        <f>-STOA!P98</f>
        <v>0</v>
      </c>
      <c r="AC98">
        <f t="shared" si="3"/>
        <v>15.616812878774757</v>
      </c>
      <c r="AD98">
        <f t="shared" si="4"/>
        <v>1315.0612976129089</v>
      </c>
      <c r="AE98">
        <f>'IDT-1'!F98</f>
        <v>-76.692999999999998</v>
      </c>
      <c r="AF98" s="24"/>
      <c r="AG98">
        <f t="shared" si="5"/>
        <v>1238.3682976129089</v>
      </c>
      <c r="AI98" s="34">
        <f>PXIL!J98</f>
        <v>0</v>
      </c>
      <c r="AJ98" s="34">
        <f>PXIL!P98</f>
        <v>0</v>
      </c>
      <c r="AK98" s="34">
        <f>RTM_IEX!J98</f>
        <v>57.86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0.18920592000000033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1.4204153642084931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19.524284157490829</v>
      </c>
      <c r="P99" s="36">
        <f t="shared" si="6"/>
        <v>1.5985729139282143</v>
      </c>
      <c r="Q99" s="36">
        <f t="shared" si="6"/>
        <v>0.53641961635659763</v>
      </c>
      <c r="R99" s="38">
        <f>SUM(R3:R98)/4000</f>
        <v>0.24799250000000017</v>
      </c>
      <c r="S99" s="38">
        <f t="shared" si="6"/>
        <v>0</v>
      </c>
      <c r="T99" s="37">
        <f t="shared" si="6"/>
        <v>0.80531000000000019</v>
      </c>
      <c r="U99" s="37">
        <f t="shared" si="6"/>
        <v>10.000903982500006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-4.1083974999999997</v>
      </c>
      <c r="AA99" s="75">
        <f t="shared" si="6"/>
        <v>0.16575000000000001</v>
      </c>
      <c r="AB99" s="75">
        <f t="shared" si="6"/>
        <v>0</v>
      </c>
      <c r="AC99">
        <f t="shared" si="6"/>
        <v>0.32977098305017977</v>
      </c>
      <c r="AD99">
        <f t="shared" si="6"/>
        <v>30.065704061433966</v>
      </c>
      <c r="AE99">
        <f t="shared" si="6"/>
        <v>-0.34568775000000002</v>
      </c>
      <c r="AG99">
        <f t="shared" si="6"/>
        <v>29.720016311433959</v>
      </c>
      <c r="AI99">
        <f t="shared" si="6"/>
        <v>0</v>
      </c>
      <c r="AJ99">
        <f t="shared" si="6"/>
        <v>0</v>
      </c>
      <c r="AK99">
        <f t="shared" si="6"/>
        <v>0.31941749999999997</v>
      </c>
      <c r="AL99">
        <f t="shared" si="6"/>
        <v>-0.30075000000000002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1.27332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52.267030907524124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0.90829467654615548</v>
      </c>
      <c r="AD3">
        <f>SUM(B3:AB3,AI3:AV3)-AC3</f>
        <v>107.18225623097798</v>
      </c>
      <c r="AE3">
        <f>'IDT-1'!E3</f>
        <v>0</v>
      </c>
      <c r="AF3" s="24"/>
      <c r="AG3">
        <f>SUM(AD3:AF3)</f>
        <v>107.18225623097798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23.14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52.37522597198042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0.88492751508758827</v>
      </c>
      <c r="AD4">
        <f t="shared" ref="AD4:AD67" si="1">SUM(B4:AB4,AI4:AV4)-AC4</f>
        <v>104.42381845689283</v>
      </c>
      <c r="AE4">
        <f>'IDT-1'!E4</f>
        <v>0</v>
      </c>
      <c r="AF4" s="24"/>
      <c r="AG4">
        <f t="shared" ref="AG4:AG67" si="2">SUM(AD4:AF4)</f>
        <v>104.42381845689283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20.25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22.998970226102532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50.951789201130715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0.86489799611171203</v>
      </c>
      <c r="AD5">
        <f t="shared" si="1"/>
        <v>102.05938143112154</v>
      </c>
      <c r="AE5">
        <f>'IDT-1'!E5</f>
        <v>0</v>
      </c>
      <c r="AF5" s="24"/>
      <c r="AG5">
        <f t="shared" si="2"/>
        <v>102.05938143112154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19.29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22.998970226102532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51.089070044580744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0.85790315519669225</v>
      </c>
      <c r="AD6">
        <f t="shared" si="1"/>
        <v>101.23365711548657</v>
      </c>
      <c r="AE6">
        <f>'IDT-1'!E6</f>
        <v>0</v>
      </c>
      <c r="AF6" s="24"/>
      <c r="AG6">
        <f t="shared" si="2"/>
        <v>101.23365711548657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18.32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22.998970226102532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51.088996635762747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0.84983853856262104</v>
      </c>
      <c r="AD7">
        <f t="shared" si="1"/>
        <v>100.28164832330265</v>
      </c>
      <c r="AE7">
        <f>'IDT-1'!E7</f>
        <v>0</v>
      </c>
      <c r="AF7" s="24"/>
      <c r="AG7">
        <f t="shared" si="2"/>
        <v>100.28164832330265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17.36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22.998970226102532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51.089023749044784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0.84169076631419026</v>
      </c>
      <c r="AD8">
        <f t="shared" si="1"/>
        <v>99.319823208833128</v>
      </c>
      <c r="AE8">
        <f>'IDT-1'!E8</f>
        <v>0</v>
      </c>
      <c r="AF8" s="24"/>
      <c r="AG8">
        <f t="shared" si="2"/>
        <v>99.319823208833128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16.39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51.089026322067411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0.82548743802831892</v>
      </c>
      <c r="AD9">
        <f t="shared" si="1"/>
        <v>97.407058884039117</v>
      </c>
      <c r="AE9">
        <f>'IDT-1'!E9</f>
        <v>0</v>
      </c>
      <c r="AF9" s="24"/>
      <c r="AG9">
        <f t="shared" si="2"/>
        <v>97.407058884039117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14.46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51.089249240602939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0.81742531054401746</v>
      </c>
      <c r="AD10">
        <f t="shared" si="1"/>
        <v>96.455343930058916</v>
      </c>
      <c r="AE10">
        <f>'IDT-1'!E10</f>
        <v>0</v>
      </c>
      <c r="AF10" s="24"/>
      <c r="AG10">
        <f t="shared" si="2"/>
        <v>96.455343930058916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13.5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51.089259472699254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0.80936139649362648</v>
      </c>
      <c r="AD11">
        <f t="shared" si="1"/>
        <v>95.50341807620562</v>
      </c>
      <c r="AE11">
        <f>'IDT-1'!E11</f>
        <v>0</v>
      </c>
      <c r="AF11" s="24"/>
      <c r="AG11">
        <f t="shared" si="2"/>
        <v>95.50341807620562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12.54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51.08928390322788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0.80936160171006688</v>
      </c>
      <c r="AD12">
        <f t="shared" si="1"/>
        <v>95.503442301517822</v>
      </c>
      <c r="AE12">
        <f>'IDT-1'!E12</f>
        <v>0</v>
      </c>
      <c r="AF12" s="24"/>
      <c r="AG12">
        <f t="shared" si="2"/>
        <v>95.503442301517822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12.54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51.847567090002499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0.81573118047897375</v>
      </c>
      <c r="AD13">
        <f t="shared" si="1"/>
        <v>96.255355909523516</v>
      </c>
      <c r="AE13">
        <f>'IDT-1'!E13</f>
        <v>0</v>
      </c>
      <c r="AF13" s="24"/>
      <c r="AG13">
        <f t="shared" si="2"/>
        <v>96.255355909523516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12.54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51.847567090002499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0.80758318047897371</v>
      </c>
      <c r="AD14">
        <f t="shared" si="1"/>
        <v>95.293503909523523</v>
      </c>
      <c r="AE14">
        <f>'IDT-1'!E14</f>
        <v>0</v>
      </c>
      <c r="AF14" s="24"/>
      <c r="AG14">
        <f t="shared" si="2"/>
        <v>95.293503909523523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11.57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53.136219260079066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0.80219585870761712</v>
      </c>
      <c r="AD15">
        <f t="shared" si="1"/>
        <v>94.657543401371456</v>
      </c>
      <c r="AE15">
        <f>'IDT-1'!E15</f>
        <v>0</v>
      </c>
      <c r="AF15" s="24"/>
      <c r="AG15">
        <f t="shared" si="2"/>
        <v>94.657543401371456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53.136219260079066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0.80219585870761712</v>
      </c>
      <c r="AD16">
        <f t="shared" si="1"/>
        <v>94.657543401371456</v>
      </c>
      <c r="AE16">
        <f>'IDT-1'!E16</f>
        <v>0</v>
      </c>
      <c r="AF16" s="24"/>
      <c r="AG16">
        <f t="shared" si="2"/>
        <v>94.657543401371456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53.136219260079066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0.80219585870761712</v>
      </c>
      <c r="AD17">
        <f t="shared" si="1"/>
        <v>94.657543401371456</v>
      </c>
      <c r="AE17">
        <f>'IDT-1'!E17</f>
        <v>0</v>
      </c>
      <c r="AF17" s="24"/>
      <c r="AG17">
        <f t="shared" si="2"/>
        <v>94.657543401371456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53.136219260079066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0.80219585870761712</v>
      </c>
      <c r="AD18">
        <f t="shared" si="1"/>
        <v>94.657543401371456</v>
      </c>
      <c r="AE18">
        <f>'IDT-1'!E18</f>
        <v>0</v>
      </c>
      <c r="AF18" s="24"/>
      <c r="AG18">
        <f t="shared" si="2"/>
        <v>94.657543401371456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53.136219260079066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0.80227985870761709</v>
      </c>
      <c r="AD19">
        <f t="shared" si="1"/>
        <v>94.66745940137146</v>
      </c>
      <c r="AE19">
        <f>'IDT-1'!E19</f>
        <v>0</v>
      </c>
      <c r="AF19" s="24"/>
      <c r="AG19">
        <f t="shared" si="2"/>
        <v>94.66745940137146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53.136219260079066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0.80219585870761712</v>
      </c>
      <c r="AD20">
        <f t="shared" si="1"/>
        <v>94.657543401371456</v>
      </c>
      <c r="AE20">
        <f>'IDT-1'!E20</f>
        <v>0</v>
      </c>
      <c r="AF20" s="24"/>
      <c r="AG20">
        <f t="shared" si="2"/>
        <v>94.657543401371456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55.483022356624218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0.82190900471859618</v>
      </c>
      <c r="AD21">
        <f t="shared" si="1"/>
        <v>96.984633351905643</v>
      </c>
      <c r="AE21">
        <f>'IDT-1'!E21</f>
        <v>0</v>
      </c>
      <c r="AF21" s="24"/>
      <c r="AG21">
        <f t="shared" si="2"/>
        <v>96.984633351905643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55.483551259114911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0.82199744749951809</v>
      </c>
      <c r="AD22">
        <f t="shared" si="1"/>
        <v>96.995073811615413</v>
      </c>
      <c r="AE22">
        <f>'IDT-1'!E22</f>
        <v>0</v>
      </c>
      <c r="AF22" s="24"/>
      <c r="AG22">
        <f t="shared" si="2"/>
        <v>96.995073811615413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55.483598038032703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0.82191384044242755</v>
      </c>
      <c r="AD23">
        <f t="shared" si="1"/>
        <v>96.985204197590264</v>
      </c>
      <c r="AE23">
        <f>'IDT-1'!E23</f>
        <v>0</v>
      </c>
      <c r="AF23" s="24"/>
      <c r="AG23">
        <f t="shared" si="2"/>
        <v>96.985204197590264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55.48358524091676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0.8219137329466536</v>
      </c>
      <c r="AD24">
        <f t="shared" si="1"/>
        <v>96.9851915079701</v>
      </c>
      <c r="AE24">
        <f>'IDT-1'!E24</f>
        <v>0</v>
      </c>
      <c r="AF24" s="24"/>
      <c r="AG24">
        <f t="shared" si="2"/>
        <v>96.9851915079701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55.702397612517814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0.82375175686810231</v>
      </c>
      <c r="AD25">
        <f t="shared" si="1"/>
        <v>97.202165855649724</v>
      </c>
      <c r="AE25">
        <f>'IDT-1'!E25</f>
        <v>0</v>
      </c>
      <c r="AF25" s="24"/>
      <c r="AG25">
        <f t="shared" si="2"/>
        <v>97.202165855649724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55.702248747297887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0.82375050640025493</v>
      </c>
      <c r="AD26">
        <f t="shared" si="1"/>
        <v>97.202018240897644</v>
      </c>
      <c r="AE26">
        <f>'IDT-1'!E26</f>
        <v>0</v>
      </c>
      <c r="AF26" s="24"/>
      <c r="AG26">
        <f t="shared" si="2"/>
        <v>97.202018240897644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55.702325938784476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0.8237511548087425</v>
      </c>
      <c r="AD27">
        <f t="shared" si="1"/>
        <v>97.202094783975738</v>
      </c>
      <c r="AE27">
        <f>'IDT-1'!E27</f>
        <v>0</v>
      </c>
      <c r="AF27" s="24"/>
      <c r="AG27">
        <f t="shared" si="2"/>
        <v>97.202094783975738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56.904261752545899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0.83384741564433851</v>
      </c>
      <c r="AD28">
        <f t="shared" si="1"/>
        <v>98.393934336901566</v>
      </c>
      <c r="AE28">
        <f>'IDT-1'!E28</f>
        <v>0</v>
      </c>
      <c r="AF28" s="24"/>
      <c r="AG28">
        <f t="shared" si="2"/>
        <v>98.393934336901566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9.64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60.763235939561604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0.91489879881527014</v>
      </c>
      <c r="AD29">
        <f t="shared" si="1"/>
        <v>107.96185714074633</v>
      </c>
      <c r="AE29">
        <f>'IDT-1'!E29</f>
        <v>0</v>
      </c>
      <c r="AF29" s="24"/>
      <c r="AG29">
        <f t="shared" si="2"/>
        <v>107.96185714074633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15.43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59.592037488639342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0.90506073182752322</v>
      </c>
      <c r="AD30">
        <f t="shared" si="1"/>
        <v>106.80049675681184</v>
      </c>
      <c r="AE30">
        <f>'IDT-1'!E30</f>
        <v>0</v>
      </c>
      <c r="AF30" s="24"/>
      <c r="AG30">
        <f t="shared" si="2"/>
        <v>106.80049675681184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15.43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58.184950778550814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0.9337201193928153</v>
      </c>
      <c r="AD31">
        <f t="shared" si="1"/>
        <v>110.18366922225751</v>
      </c>
      <c r="AE31">
        <f>'IDT-1'!E31</f>
        <v>0</v>
      </c>
      <c r="AF31" s="24"/>
      <c r="AG31">
        <f t="shared" si="2"/>
        <v>110.18366922225751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20.25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56.053151572380912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0.98066100606098816</v>
      </c>
      <c r="AD32">
        <f t="shared" si="1"/>
        <v>115.72492912941942</v>
      </c>
      <c r="AE32">
        <f>'IDT-1'!E32</f>
        <v>0</v>
      </c>
      <c r="AF32" s="24"/>
      <c r="AG32">
        <f t="shared" si="2"/>
        <v>115.72492912941942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27.97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55.082686405930815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1.0292090986628073</v>
      </c>
      <c r="AD33">
        <f t="shared" si="1"/>
        <v>121.45591587036752</v>
      </c>
      <c r="AE33">
        <f>'IDT-1'!E33</f>
        <v>0</v>
      </c>
      <c r="AF33" s="24"/>
      <c r="AG33">
        <f t="shared" si="2"/>
        <v>121.45591587036752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34.72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55.082740352060263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1.1021215518102947</v>
      </c>
      <c r="AD34">
        <f t="shared" si="1"/>
        <v>130.06305736334949</v>
      </c>
      <c r="AE34">
        <f>'IDT-1'!E34</f>
        <v>0</v>
      </c>
      <c r="AF34" s="24"/>
      <c r="AG34">
        <f t="shared" si="2"/>
        <v>130.06305736334949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43.4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52.863411566890761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1.2049431900148708</v>
      </c>
      <c r="AD35">
        <f t="shared" si="1"/>
        <v>142.2009069399754</v>
      </c>
      <c r="AE35">
        <f>'IDT-1'!E35</f>
        <v>0</v>
      </c>
      <c r="AF35" s="24"/>
      <c r="AG35">
        <f t="shared" si="2"/>
        <v>142.2009069399754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57.86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51.661323473585917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1.2758216500311101</v>
      </c>
      <c r="AD36">
        <f t="shared" si="1"/>
        <v>150.5679403866543</v>
      </c>
      <c r="AE36">
        <f>'IDT-1'!E36</f>
        <v>0</v>
      </c>
      <c r="AF36" s="24"/>
      <c r="AG36">
        <f t="shared" si="2"/>
        <v>150.5679403866543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67.5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1.27332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50.147662044173707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1.3441668940240477</v>
      </c>
      <c r="AD37">
        <f t="shared" si="1"/>
        <v>158.63593371324916</v>
      </c>
      <c r="AE37">
        <f>'IDT-1'!E37</f>
        <v>0</v>
      </c>
      <c r="AF37" s="24"/>
      <c r="AG37">
        <f t="shared" si="2"/>
        <v>158.63593371324916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77.150000000000006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1.27332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50.14766236879818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1.4332068967508933</v>
      </c>
      <c r="AD38">
        <f t="shared" si="1"/>
        <v>169.14689403514677</v>
      </c>
      <c r="AE38">
        <f>'IDT-1'!E38</f>
        <v>0</v>
      </c>
      <c r="AF38" s="24"/>
      <c r="AG38">
        <f t="shared" si="2"/>
        <v>169.14689403514677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87.75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1.27332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48.507934277880857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1.5006280615493668</v>
      </c>
      <c r="AD39">
        <f t="shared" si="1"/>
        <v>177.07597621633147</v>
      </c>
      <c r="AE39">
        <f>'IDT-1'!E39</f>
        <v>0</v>
      </c>
      <c r="AF39" s="24"/>
      <c r="AG39">
        <f t="shared" si="2"/>
        <v>177.07597621633147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44.36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1.27332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48.279440338317109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1.5716207124570312</v>
      </c>
      <c r="AD40">
        <f t="shared" si="1"/>
        <v>185.45648962586009</v>
      </c>
      <c r="AE40">
        <f>'IDT-1'!E40</f>
        <v>0</v>
      </c>
      <c r="AF40" s="24"/>
      <c r="AG40">
        <f t="shared" si="2"/>
        <v>185.45648962586009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53.04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1.27332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48.280315189311679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1.6282440612053855</v>
      </c>
      <c r="AD41">
        <f t="shared" si="1"/>
        <v>192.1407411281063</v>
      </c>
      <c r="AE41">
        <f>'IDT-1'!E41</f>
        <v>0</v>
      </c>
      <c r="AF41" s="24"/>
      <c r="AG41">
        <f t="shared" si="2"/>
        <v>192.1407411281063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59.78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1.27332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48.280315189311679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1.6768800612053854</v>
      </c>
      <c r="AD42">
        <f t="shared" si="1"/>
        <v>197.88210512810628</v>
      </c>
      <c r="AE42">
        <f>'IDT-1'!E42</f>
        <v>0</v>
      </c>
      <c r="AF42" s="24"/>
      <c r="AG42">
        <f t="shared" si="2"/>
        <v>197.88210512810628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65.569999999999993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1.27332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48.280295482992692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1.7335798956723059</v>
      </c>
      <c r="AD43">
        <f t="shared" si="1"/>
        <v>204.57538558732037</v>
      </c>
      <c r="AE43">
        <f>'IDT-1'!E43</f>
        <v>0</v>
      </c>
      <c r="AF43" s="24"/>
      <c r="AG43">
        <f t="shared" si="2"/>
        <v>204.57538558732037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72.319999999999993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1.27332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48.280295482992692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1.7660038956723061</v>
      </c>
      <c r="AD44">
        <f t="shared" si="1"/>
        <v>208.40296158732039</v>
      </c>
      <c r="AE44">
        <f>'IDT-1'!E44</f>
        <v>0</v>
      </c>
      <c r="AF44" s="24"/>
      <c r="AG44">
        <f t="shared" si="2"/>
        <v>208.40296158732039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76.180000000000007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1.27332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48.280782130313689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1.7984319835098024</v>
      </c>
      <c r="AD45">
        <f t="shared" si="1"/>
        <v>212.2310201468039</v>
      </c>
      <c r="AE45">
        <f>'IDT-1'!E45</f>
        <v>0</v>
      </c>
      <c r="AF45" s="24"/>
      <c r="AG45">
        <f t="shared" si="2"/>
        <v>212.2310201468039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80.040000000000006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1.27332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48.280782130313689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1.8145599835098021</v>
      </c>
      <c r="AD46">
        <f t="shared" si="1"/>
        <v>214.13489214680385</v>
      </c>
      <c r="AE46">
        <f>'IDT-1'!E46</f>
        <v>0</v>
      </c>
      <c r="AF46" s="24"/>
      <c r="AG46">
        <f t="shared" si="2"/>
        <v>214.13489214680385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81.96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1.27332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48.471013013722022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1.8405179229304323</v>
      </c>
      <c r="AD47">
        <f t="shared" si="1"/>
        <v>217.19916509079158</v>
      </c>
      <c r="AE47">
        <f>'IDT-1'!E47</f>
        <v>0</v>
      </c>
      <c r="AF47" s="24"/>
      <c r="AG47">
        <f t="shared" si="2"/>
        <v>217.19916509079158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84.86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1.27332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48.471013013722022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1.8673979229304325</v>
      </c>
      <c r="AD48">
        <f t="shared" si="1"/>
        <v>220.37228509079159</v>
      </c>
      <c r="AE48">
        <f>'IDT-1'!E48</f>
        <v>0</v>
      </c>
      <c r="AF48" s="24"/>
      <c r="AG48">
        <f t="shared" si="2"/>
        <v>220.37228509079159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87.75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1.27332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48.471013013722022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1.8647939229304322</v>
      </c>
      <c r="AD49">
        <f t="shared" si="1"/>
        <v>220.06488909079158</v>
      </c>
      <c r="AE49">
        <f>'IDT-1'!E49</f>
        <v>0</v>
      </c>
      <c r="AF49" s="24"/>
      <c r="AG49">
        <f t="shared" si="2"/>
        <v>220.06488909079158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87.75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1.27332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48.471013013722022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1.8810059229304323</v>
      </c>
      <c r="AD50">
        <f t="shared" si="1"/>
        <v>221.97867709079159</v>
      </c>
      <c r="AE50">
        <f>'IDT-1'!E50</f>
        <v>0</v>
      </c>
      <c r="AF50" s="24"/>
      <c r="AG50">
        <f t="shared" si="2"/>
        <v>221.97867709079159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89.68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1.27332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48.281130431516992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1.87134690923991</v>
      </c>
      <c r="AD51">
        <f t="shared" si="1"/>
        <v>220.83845352227706</v>
      </c>
      <c r="AE51">
        <f>'IDT-1'!E51</f>
        <v>0</v>
      </c>
      <c r="AF51" s="24"/>
      <c r="AG51">
        <f t="shared" si="2"/>
        <v>220.83845352227706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88.72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1.27332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48.281130431516992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1.87126290923991</v>
      </c>
      <c r="AD52">
        <f t="shared" si="1"/>
        <v>220.82853752227706</v>
      </c>
      <c r="AE52">
        <f>'IDT-1'!E52</f>
        <v>0</v>
      </c>
      <c r="AF52" s="24"/>
      <c r="AG52">
        <f t="shared" si="2"/>
        <v>220.82853752227706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88.71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1.27332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48.281130431516992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1.90368690923991</v>
      </c>
      <c r="AD53">
        <f t="shared" si="1"/>
        <v>224.65611352227705</v>
      </c>
      <c r="AE53">
        <f>'IDT-1'!E53</f>
        <v>0</v>
      </c>
      <c r="AF53" s="24"/>
      <c r="AG53">
        <f t="shared" si="2"/>
        <v>224.65611352227705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92.57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1.27332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48.281130431516992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1.9118349092399101</v>
      </c>
      <c r="AD54">
        <f t="shared" si="1"/>
        <v>225.6179655222771</v>
      </c>
      <c r="AE54">
        <f>'IDT-1'!E54</f>
        <v>0</v>
      </c>
      <c r="AF54" s="24"/>
      <c r="AG54">
        <f t="shared" si="2"/>
        <v>225.6179655222771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93.54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1.27332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48.281130431516992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1.8874749092399101</v>
      </c>
      <c r="AD55">
        <f t="shared" si="1"/>
        <v>222.74232552227707</v>
      </c>
      <c r="AE55">
        <f>'IDT-1'!E55</f>
        <v>0</v>
      </c>
      <c r="AF55" s="24"/>
      <c r="AG55">
        <f t="shared" si="2"/>
        <v>222.74232552227707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90.64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1.27332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48.281130431516992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1.8793269092399101</v>
      </c>
      <c r="AD56">
        <f t="shared" si="1"/>
        <v>221.78047352227708</v>
      </c>
      <c r="AE56">
        <f>'IDT-1'!E56</f>
        <v>0</v>
      </c>
      <c r="AF56" s="24"/>
      <c r="AG56">
        <f t="shared" si="2"/>
        <v>221.78047352227708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89.67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1.27332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48.109200447489819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1.8617546973740819</v>
      </c>
      <c r="AD57">
        <f t="shared" si="1"/>
        <v>219.70611575011571</v>
      </c>
      <c r="AE57">
        <f>'IDT-1'!E57</f>
        <v>0</v>
      </c>
      <c r="AF57" s="24"/>
      <c r="AG57">
        <f t="shared" si="2"/>
        <v>219.70611575011571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87.75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1.27332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48.109200447489819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1.8617546973740819</v>
      </c>
      <c r="AD58">
        <f t="shared" si="1"/>
        <v>219.70611575011571</v>
      </c>
      <c r="AE58">
        <f>'IDT-1'!E58</f>
        <v>0</v>
      </c>
      <c r="AF58" s="24"/>
      <c r="AG58">
        <f t="shared" si="2"/>
        <v>219.70611575011571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87.75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1.27332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48.099769321676781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1.8697394759172523</v>
      </c>
      <c r="AD59">
        <f t="shared" si="1"/>
        <v>220.64869984575955</v>
      </c>
      <c r="AE59">
        <f>'IDT-1'!E59</f>
        <v>0</v>
      </c>
      <c r="AF59" s="24"/>
      <c r="AG59">
        <f t="shared" si="2"/>
        <v>220.64869984575955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88.71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1.27332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48.457231144703947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1.8971021552306806</v>
      </c>
      <c r="AD60">
        <f t="shared" si="1"/>
        <v>223.87879898947327</v>
      </c>
      <c r="AE60">
        <f>'IDT-1'!E60</f>
        <v>0</v>
      </c>
      <c r="AF60" s="24"/>
      <c r="AG60">
        <f t="shared" si="2"/>
        <v>223.87879898947327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91.61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1.27332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46.741256853658506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1.9069639711858986</v>
      </c>
      <c r="AD61">
        <f t="shared" si="1"/>
        <v>225.04296288247261</v>
      </c>
      <c r="AE61">
        <f>'IDT-1'!E61</f>
        <v>0</v>
      </c>
      <c r="AF61" s="24"/>
      <c r="AG61">
        <f t="shared" si="2"/>
        <v>225.04296288247261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94.5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1.27332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46.741256853658506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1.9151119711858988</v>
      </c>
      <c r="AD62">
        <f t="shared" si="1"/>
        <v>226.0048148824726</v>
      </c>
      <c r="AE62">
        <f>'IDT-1'!E62</f>
        <v>0</v>
      </c>
      <c r="AF62" s="24"/>
      <c r="AG62">
        <f t="shared" si="2"/>
        <v>226.0048148824726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95.47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1.27332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46.689803190308162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1.9145957604137558</v>
      </c>
      <c r="AD63">
        <f t="shared" si="1"/>
        <v>225.94387742989437</v>
      </c>
      <c r="AE63">
        <f>'IDT-1'!E63</f>
        <v>0</v>
      </c>
      <c r="AF63" s="24"/>
      <c r="AG63">
        <f t="shared" si="2"/>
        <v>225.94387742989437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95.46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1.27332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46.689878651357027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1.9146803942865667</v>
      </c>
      <c r="AD64">
        <f t="shared" si="1"/>
        <v>225.95386825707047</v>
      </c>
      <c r="AE64">
        <f>'IDT-1'!E64</f>
        <v>0</v>
      </c>
      <c r="AF64" s="24"/>
      <c r="AG64">
        <f t="shared" si="2"/>
        <v>225.95386825707047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95.47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1.27332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45.849276159234044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1.8994713333527331</v>
      </c>
      <c r="AD65">
        <f t="shared" si="1"/>
        <v>224.15847482588131</v>
      </c>
      <c r="AE65">
        <f>'IDT-1'!E65</f>
        <v>0</v>
      </c>
      <c r="AF65" s="24"/>
      <c r="AG65">
        <f t="shared" si="2"/>
        <v>224.15847482588131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94.5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1.27332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45.859150032536128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1.899638273888471</v>
      </c>
      <c r="AD66">
        <f t="shared" si="1"/>
        <v>224.17818175864764</v>
      </c>
      <c r="AE66">
        <f>'IDT-1'!E66</f>
        <v>0</v>
      </c>
      <c r="AF66" s="24"/>
      <c r="AG66">
        <f t="shared" si="2"/>
        <v>224.17818175864764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94.51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1.27332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46.680337708337156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1.8902402503651994</v>
      </c>
      <c r="AD67">
        <f t="shared" si="1"/>
        <v>223.06876745797194</v>
      </c>
      <c r="AE67">
        <f>'IDT-1'!E67</f>
        <v>0</v>
      </c>
      <c r="AF67" s="24"/>
      <c r="AG67">
        <f t="shared" si="2"/>
        <v>223.06876745797194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92.57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1.27332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46.68031158952364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1.8740280309671657</v>
      </c>
      <c r="AD68">
        <f t="shared" ref="AD68:AD98" si="4">SUM(B68:AB68,AI68:AV68)-AC68</f>
        <v>221.15495355855649</v>
      </c>
      <c r="AE68">
        <f>'IDT-1'!E68</f>
        <v>0</v>
      </c>
      <c r="AF68" s="24"/>
      <c r="AG68">
        <f t="shared" ref="AG68:AG98" si="5">SUM(AD68:AF68)</f>
        <v>221.15495355855649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90.64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1.27332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46.680367742692418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1.8335405026537837</v>
      </c>
      <c r="AD69">
        <f t="shared" si="4"/>
        <v>216.37549724003861</v>
      </c>
      <c r="AE69">
        <f>'IDT-1'!E69</f>
        <v>0</v>
      </c>
      <c r="AF69" s="24"/>
      <c r="AG69">
        <f t="shared" si="5"/>
        <v>216.37549724003861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85.82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1.27332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46.680351675126083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53.04</v>
      </c>
      <c r="AB70" s="75">
        <f>-STOA!Q70</f>
        <v>0</v>
      </c>
      <c r="AC70">
        <f t="shared" si="3"/>
        <v>1.8335403676862265</v>
      </c>
      <c r="AD70">
        <f t="shared" si="4"/>
        <v>216.37548130743986</v>
      </c>
      <c r="AE70">
        <f>'IDT-1'!E70</f>
        <v>0</v>
      </c>
      <c r="AF70" s="24"/>
      <c r="AG70">
        <f t="shared" si="5"/>
        <v>216.37548130743986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85.82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1.27332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46.690367956103756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1.7445005044464388</v>
      </c>
      <c r="AD71">
        <f t="shared" si="4"/>
        <v>205.8645374516573</v>
      </c>
      <c r="AE71">
        <f>'IDT-1'!E71</f>
        <v>0</v>
      </c>
      <c r="AF71" s="24"/>
      <c r="AG71">
        <f t="shared" si="5"/>
        <v>205.8645374516573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128.25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1.27332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50.709632099019373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1.6972863232469302</v>
      </c>
      <c r="AD72">
        <f t="shared" si="4"/>
        <v>200.29101577577245</v>
      </c>
      <c r="AE72">
        <f>'IDT-1'!E72</f>
        <v>0</v>
      </c>
      <c r="AF72" s="24"/>
      <c r="AG72">
        <f t="shared" si="5"/>
        <v>200.29101577577245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118.61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1.27332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53.774834789344624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1.6258460258456622</v>
      </c>
      <c r="AD73">
        <f t="shared" si="4"/>
        <v>191.85765876349896</v>
      </c>
      <c r="AE73">
        <f>'IDT-1'!E73</f>
        <v>0</v>
      </c>
      <c r="AF73" s="24"/>
      <c r="AG73">
        <f t="shared" si="5"/>
        <v>191.85765876349896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107.04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1.27332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60.978658616543001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1.6053821459941284</v>
      </c>
      <c r="AD74">
        <f t="shared" si="4"/>
        <v>189.44194647054888</v>
      </c>
      <c r="AE74">
        <f>'IDT-1'!E74</f>
        <v>0</v>
      </c>
      <c r="AF74" s="24"/>
      <c r="AG74">
        <f t="shared" si="5"/>
        <v>189.44194647054888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97.4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1.27332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64.941486180134618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1.5088481008360835</v>
      </c>
      <c r="AD75">
        <f t="shared" si="4"/>
        <v>178.07615807929852</v>
      </c>
      <c r="AE75">
        <f>'IDT-1'!E75</f>
        <v>0</v>
      </c>
      <c r="AF75" s="24"/>
      <c r="AG75">
        <f t="shared" si="5"/>
        <v>178.07615807929852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81.96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1.27332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72.721860546586413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1.4527392455142785</v>
      </c>
      <c r="AD76">
        <f t="shared" si="4"/>
        <v>171.45264130107216</v>
      </c>
      <c r="AE76">
        <f>'IDT-1'!E76</f>
        <v>0</v>
      </c>
      <c r="AF76" s="24"/>
      <c r="AG76">
        <f t="shared" si="5"/>
        <v>171.45264130107216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67.5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1.27332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22.998918563099494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82.152127241677221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1.442904401683077</v>
      </c>
      <c r="AD77">
        <f t="shared" si="4"/>
        <v>170.29166140309366</v>
      </c>
      <c r="AE77">
        <f>'IDT-1'!E77</f>
        <v>0</v>
      </c>
      <c r="AF77" s="24"/>
      <c r="AG77">
        <f t="shared" si="5"/>
        <v>170.29166140309366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56.9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1.27332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84.696033970436631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1.4399223022746204</v>
      </c>
      <c r="AD78">
        <f t="shared" si="4"/>
        <v>169.93963166816201</v>
      </c>
      <c r="AE78">
        <f>'IDT-1'!E78</f>
        <v>0</v>
      </c>
      <c r="AF78" s="24"/>
      <c r="AG78">
        <f t="shared" si="5"/>
        <v>169.93963166816201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1.27332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88.22740374686029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1.4290978083965791</v>
      </c>
      <c r="AD79">
        <f t="shared" si="4"/>
        <v>168.66182593846372</v>
      </c>
      <c r="AE79">
        <f>'IDT-1'!E79</f>
        <v>0</v>
      </c>
      <c r="AF79" s="24"/>
      <c r="AG79">
        <f t="shared" si="5"/>
        <v>168.66182593846372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49.18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1.27332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89.572651001649845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1.3999098853368115</v>
      </c>
      <c r="AD80">
        <f t="shared" si="4"/>
        <v>165.21626111631301</v>
      </c>
      <c r="AE80">
        <f>'IDT-1'!E80</f>
        <v>0</v>
      </c>
      <c r="AF80" s="24"/>
      <c r="AG80">
        <f t="shared" si="5"/>
        <v>165.21626111631301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44.36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1.27332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90.346277230967615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1.3820483456630805</v>
      </c>
      <c r="AD81">
        <f t="shared" si="4"/>
        <v>163.10774888530455</v>
      </c>
      <c r="AE81">
        <f>'IDT-1'!E81</f>
        <v>0</v>
      </c>
      <c r="AF81" s="24"/>
      <c r="AG81">
        <f t="shared" si="5"/>
        <v>163.10774888530455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41.46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1.27332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87.723524613178071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1.3275932236736487</v>
      </c>
      <c r="AD82">
        <f t="shared" si="4"/>
        <v>156.67945138950441</v>
      </c>
      <c r="AE82">
        <f>'IDT-1'!E82</f>
        <v>0</v>
      </c>
      <c r="AF82" s="24"/>
      <c r="AG82">
        <f t="shared" si="5"/>
        <v>156.67945138950441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37.6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1.27332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86.650229227355979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1.286237542432743</v>
      </c>
      <c r="AD83">
        <f t="shared" si="4"/>
        <v>151.79751168492325</v>
      </c>
      <c r="AE83">
        <f>'IDT-1'!E83</f>
        <v>0</v>
      </c>
      <c r="AF83" s="24"/>
      <c r="AG83">
        <f t="shared" si="5"/>
        <v>151.79751168492325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33.75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1.27332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85.583036824189193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1.2448491262461419</v>
      </c>
      <c r="AD84">
        <f t="shared" si="4"/>
        <v>146.91170769794303</v>
      </c>
      <c r="AE84">
        <f>'IDT-1'!E84</f>
        <v>0</v>
      </c>
      <c r="AF84" s="24"/>
      <c r="AG84">
        <f t="shared" si="5"/>
        <v>146.91170769794303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29.89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1.27332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22.998985040377743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70.924525227365422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1.2189811031719953</v>
      </c>
      <c r="AD85">
        <f t="shared" si="4"/>
        <v>143.85804916457118</v>
      </c>
      <c r="AE85">
        <f>'IDT-1'!E85</f>
        <v>0</v>
      </c>
      <c r="AF85" s="24"/>
      <c r="AG85">
        <f t="shared" si="5"/>
        <v>143.85804916457118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41.47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1.27332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22.998985040377743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69.5107980277416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1.1504057946951554</v>
      </c>
      <c r="AD86">
        <f t="shared" si="4"/>
        <v>135.76289727342419</v>
      </c>
      <c r="AE86">
        <f>'IDT-1'!E86</f>
        <v>0</v>
      </c>
      <c r="AF86" s="24"/>
      <c r="AG86">
        <f t="shared" si="5"/>
        <v>135.76289727342419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34.72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1.27332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69.330549994207502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1.1488162368742956</v>
      </c>
      <c r="AD87">
        <f t="shared" si="4"/>
        <v>135.57525375733323</v>
      </c>
      <c r="AE87">
        <f>'IDT-1'!E87</f>
        <v>0</v>
      </c>
      <c r="AF87" s="24"/>
      <c r="AG87">
        <f t="shared" si="5"/>
        <v>135.57525375733323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34.71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69.330525920719296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1.1407520346569948</v>
      </c>
      <c r="AD88">
        <f t="shared" si="4"/>
        <v>134.6232938860623</v>
      </c>
      <c r="AE88">
        <f>'IDT-1'!E88</f>
        <v>0</v>
      </c>
      <c r="AF88" s="24"/>
      <c r="AG88">
        <f t="shared" si="5"/>
        <v>134.6232938860623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33.75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69.339874179237185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1.1084905600285451</v>
      </c>
      <c r="AD89">
        <f t="shared" si="4"/>
        <v>130.81490361920865</v>
      </c>
      <c r="AE89">
        <f>'IDT-1'!E89</f>
        <v>0</v>
      </c>
      <c r="AF89" s="24"/>
      <c r="AG89">
        <f t="shared" si="5"/>
        <v>130.81490361920865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29.9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83.361536647354839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1.1371485247607334</v>
      </c>
      <c r="AD90">
        <f t="shared" si="4"/>
        <v>134.1979081225941</v>
      </c>
      <c r="AE90">
        <f>'IDT-1'!E90</f>
        <v>0</v>
      </c>
      <c r="AF90" s="24"/>
      <c r="AG90">
        <f t="shared" si="5"/>
        <v>134.1979081225941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19.29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83.351976344137043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1.104644218213704</v>
      </c>
      <c r="AD91">
        <f t="shared" si="4"/>
        <v>130.36085212592334</v>
      </c>
      <c r="AE91">
        <f>'IDT-1'!E91</f>
        <v>0</v>
      </c>
      <c r="AF91" s="24"/>
      <c r="AG91">
        <f t="shared" si="5"/>
        <v>130.36085212592334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15.43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81.211273789524768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1.0947263167549606</v>
      </c>
      <c r="AD92">
        <f t="shared" si="4"/>
        <v>129.19006747276981</v>
      </c>
      <c r="AE92">
        <f>'IDT-1'!E92</f>
        <v>0</v>
      </c>
      <c r="AF92" s="24"/>
      <c r="AG92">
        <f t="shared" si="5"/>
        <v>129.19006747276981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16.39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80.014484855707408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1.084757289710895</v>
      </c>
      <c r="AD93">
        <f t="shared" si="4"/>
        <v>128.01324756599652</v>
      </c>
      <c r="AE93">
        <f>'IDT-1'!E93</f>
        <v>0</v>
      </c>
      <c r="AF93" s="24"/>
      <c r="AG93">
        <f t="shared" si="5"/>
        <v>128.01324756599652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16.399999999999999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68.8397337393193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1.071865380333235</v>
      </c>
      <c r="AD94">
        <f t="shared" si="4"/>
        <v>126.49138835898606</v>
      </c>
      <c r="AE94">
        <f>'IDT-1'!E94</f>
        <v>0</v>
      </c>
      <c r="AF94" s="24"/>
      <c r="AG94">
        <f t="shared" si="5"/>
        <v>126.49138835898606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26.04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62.105673993390361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1.0313432784674319</v>
      </c>
      <c r="AD95">
        <f t="shared" si="4"/>
        <v>121.70785071492294</v>
      </c>
      <c r="AE95">
        <f>'IDT-1'!E95</f>
        <v>0</v>
      </c>
      <c r="AF95" s="24"/>
      <c r="AG95">
        <f t="shared" si="5"/>
        <v>121.70785071492294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27.95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59.944940529422652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1.021425117370103</v>
      </c>
      <c r="AD96">
        <f t="shared" si="4"/>
        <v>120.53703541205256</v>
      </c>
      <c r="AE96">
        <f>'IDT-1'!E96</f>
        <v>0</v>
      </c>
      <c r="AF96" s="24"/>
      <c r="AG96">
        <f t="shared" si="5"/>
        <v>120.53703541205256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28.93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58.003567784680484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1.0131815863142686</v>
      </c>
      <c r="AD97">
        <f t="shared" si="4"/>
        <v>119.56390619836623</v>
      </c>
      <c r="AE97">
        <f>'IDT-1'!E97</f>
        <v>0</v>
      </c>
      <c r="AF97" s="24"/>
      <c r="AG97">
        <f t="shared" si="5"/>
        <v>119.56390619836623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29.89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58.156220511559397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1.0306758692200517</v>
      </c>
      <c r="AD98">
        <f t="shared" si="4"/>
        <v>121.62906464233934</v>
      </c>
      <c r="AE98">
        <f>'IDT-1'!E98</f>
        <v>0</v>
      </c>
      <c r="AF98" s="24"/>
      <c r="AG98">
        <f t="shared" si="5"/>
        <v>121.62906464233934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31.82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0.55199602951326532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1.3718891125992843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0.20239749999999965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0.42431999999999981</v>
      </c>
      <c r="AB99" s="75">
        <f t="shared" si="6"/>
        <v>0</v>
      </c>
      <c r="AC99">
        <f t="shared" si="6"/>
        <v>3.180188617012622E-2</v>
      </c>
      <c r="AD99">
        <f t="shared" si="6"/>
        <v>3.7529140859424222</v>
      </c>
      <c r="AE99">
        <f t="shared" si="6"/>
        <v>0</v>
      </c>
      <c r="AG99">
        <f t="shared" si="6"/>
        <v>3.7529140859424222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1.2041625000000005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0.122976</v>
      </c>
      <c r="AD3">
        <f>SUM(B3:AB3,AI3:AV3)-AC3</f>
        <v>14.517024000000001</v>
      </c>
      <c r="AE3">
        <f>'IDT-1'!D3</f>
        <v>0</v>
      </c>
      <c r="AF3" s="24"/>
      <c r="AG3">
        <f>SUM(AD3:AF3)</f>
        <v>14.517024000000001</v>
      </c>
      <c r="AI3" s="34">
        <f>PXIL!L3</f>
        <v>0</v>
      </c>
      <c r="AJ3" s="34">
        <f>PXIL!R3</f>
        <v>0</v>
      </c>
      <c r="AK3" s="34">
        <f>RTM_IEX!L3</f>
        <v>9.64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0.122976</v>
      </c>
      <c r="AD4">
        <f t="shared" ref="AD4:AD67" si="1">SUM(B4:AB4,AI4:AV4)-AC4</f>
        <v>14.517024000000001</v>
      </c>
      <c r="AE4">
        <f>'IDT-1'!D4</f>
        <v>0</v>
      </c>
      <c r="AF4" s="24"/>
      <c r="AG4">
        <f t="shared" ref="AG4:AG67" si="2">SUM(AD4:AF4)</f>
        <v>14.517024000000001</v>
      </c>
      <c r="AI4" s="34">
        <f>PXIL!L4</f>
        <v>0</v>
      </c>
      <c r="AJ4" s="34">
        <f>PXIL!R4</f>
        <v>0</v>
      </c>
      <c r="AK4" s="34">
        <f>RTM_IEX!L4</f>
        <v>9.64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4.9997761361092454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0.12297411954331766</v>
      </c>
      <c r="AD5">
        <f t="shared" si="1"/>
        <v>14.516802016565928</v>
      </c>
      <c r="AE5">
        <f>'IDT-1'!D5</f>
        <v>0</v>
      </c>
      <c r="AF5" s="24"/>
      <c r="AG5">
        <f t="shared" si="2"/>
        <v>14.516802016565928</v>
      </c>
      <c r="AI5" s="34">
        <f>PXIL!L5</f>
        <v>0</v>
      </c>
      <c r="AJ5" s="34">
        <f>PXIL!R5</f>
        <v>0</v>
      </c>
      <c r="AK5" s="34">
        <f>RTM_IEX!L5</f>
        <v>9.64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4.9997761361092454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0.12297411954331766</v>
      </c>
      <c r="AD6">
        <f t="shared" si="1"/>
        <v>14.516802016565928</v>
      </c>
      <c r="AE6">
        <f>'IDT-1'!D6</f>
        <v>0</v>
      </c>
      <c r="AF6" s="24"/>
      <c r="AG6">
        <f t="shared" si="2"/>
        <v>14.516802016565928</v>
      </c>
      <c r="AI6" s="34">
        <f>PXIL!L6</f>
        <v>0</v>
      </c>
      <c r="AJ6" s="34">
        <f>PXIL!R6</f>
        <v>0</v>
      </c>
      <c r="AK6" s="34">
        <f>RTM_IEX!L6</f>
        <v>9.64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4.9997761361092454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0.12137811954331765</v>
      </c>
      <c r="AD7">
        <f t="shared" si="1"/>
        <v>14.328398016565927</v>
      </c>
      <c r="AE7">
        <f>'IDT-1'!D7</f>
        <v>0</v>
      </c>
      <c r="AF7" s="24"/>
      <c r="AG7">
        <f t="shared" si="2"/>
        <v>14.328398016565927</v>
      </c>
      <c r="AI7" s="34">
        <f>PXIL!L7</f>
        <v>0</v>
      </c>
      <c r="AJ7" s="34">
        <f>PXIL!R7</f>
        <v>0</v>
      </c>
      <c r="AK7" s="34">
        <f>RTM_IEX!L7</f>
        <v>9.4499999999999993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4.9997761361092454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0.11894211954331765</v>
      </c>
      <c r="AD8">
        <f t="shared" si="1"/>
        <v>14.040834016565928</v>
      </c>
      <c r="AE8">
        <f>'IDT-1'!D8</f>
        <v>0</v>
      </c>
      <c r="AF8" s="24"/>
      <c r="AG8">
        <f t="shared" si="2"/>
        <v>14.040834016565928</v>
      </c>
      <c r="AI8" s="34">
        <f>PXIL!L8</f>
        <v>0</v>
      </c>
      <c r="AJ8" s="34">
        <f>PXIL!R8</f>
        <v>0</v>
      </c>
      <c r="AK8" s="34">
        <f>RTM_IEX!L8</f>
        <v>9.16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0.11978399999999999</v>
      </c>
      <c r="AD9">
        <f t="shared" si="1"/>
        <v>14.140216000000001</v>
      </c>
      <c r="AE9">
        <f>'IDT-1'!D9</f>
        <v>0</v>
      </c>
      <c r="AF9" s="24"/>
      <c r="AG9">
        <f t="shared" si="2"/>
        <v>14.140216000000001</v>
      </c>
      <c r="AI9" s="34">
        <f>PXIL!L9</f>
        <v>0</v>
      </c>
      <c r="AJ9" s="34">
        <f>PXIL!R9</f>
        <v>0</v>
      </c>
      <c r="AK9" s="34">
        <f>RTM_IEX!L9</f>
        <v>9.26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0.11894399999999999</v>
      </c>
      <c r="AD10">
        <f t="shared" si="1"/>
        <v>14.041055999999999</v>
      </c>
      <c r="AE10">
        <f>'IDT-1'!D10</f>
        <v>0</v>
      </c>
      <c r="AF10" s="24"/>
      <c r="AG10">
        <f t="shared" si="2"/>
        <v>14.041055999999999</v>
      </c>
      <c r="AI10" s="34">
        <f>PXIL!L10</f>
        <v>0</v>
      </c>
      <c r="AJ10" s="34">
        <f>PXIL!R10</f>
        <v>0</v>
      </c>
      <c r="AK10" s="34">
        <f>RTM_IEX!L10</f>
        <v>9.16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0.11894399999999999</v>
      </c>
      <c r="AD11">
        <f t="shared" si="1"/>
        <v>14.041055999999999</v>
      </c>
      <c r="AE11">
        <f>'IDT-1'!D11</f>
        <v>0</v>
      </c>
      <c r="AF11" s="24"/>
      <c r="AG11">
        <f t="shared" si="2"/>
        <v>14.041055999999999</v>
      </c>
      <c r="AI11" s="34">
        <f>PXIL!L11</f>
        <v>0</v>
      </c>
      <c r="AJ11" s="34">
        <f>PXIL!R11</f>
        <v>0</v>
      </c>
      <c r="AK11" s="34">
        <f>RTM_IEX!L11</f>
        <v>9.16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0.11894399999999999</v>
      </c>
      <c r="AD12">
        <f t="shared" si="1"/>
        <v>14.041055999999999</v>
      </c>
      <c r="AE12">
        <f>'IDT-1'!D12</f>
        <v>0</v>
      </c>
      <c r="AF12" s="24"/>
      <c r="AG12">
        <f t="shared" si="2"/>
        <v>14.041055999999999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0.11734799999999999</v>
      </c>
      <c r="AD13">
        <f t="shared" si="1"/>
        <v>13.852652000000001</v>
      </c>
      <c r="AE13">
        <f>'IDT-1'!D13</f>
        <v>0</v>
      </c>
      <c r="AF13" s="24"/>
      <c r="AG13">
        <f t="shared" si="2"/>
        <v>13.852652000000001</v>
      </c>
      <c r="AI13" s="34">
        <f>PXIL!L13</f>
        <v>0</v>
      </c>
      <c r="AJ13" s="34">
        <f>PXIL!R13</f>
        <v>0</v>
      </c>
      <c r="AK13" s="34">
        <f>RTM_IEX!L13</f>
        <v>8.9700000000000006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0.11734799999999999</v>
      </c>
      <c r="AD14">
        <f t="shared" si="1"/>
        <v>13.852652000000001</v>
      </c>
      <c r="AE14">
        <f>'IDT-1'!D14</f>
        <v>0</v>
      </c>
      <c r="AF14" s="24"/>
      <c r="AG14">
        <f t="shared" si="2"/>
        <v>13.852652000000001</v>
      </c>
      <c r="AI14" s="34">
        <f>PXIL!L14</f>
        <v>0</v>
      </c>
      <c r="AJ14" s="34">
        <f>PXIL!R14</f>
        <v>0</v>
      </c>
      <c r="AK14" s="34">
        <f>RTM_IEX!L14</f>
        <v>8.9700000000000006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0.11734799999999999</v>
      </c>
      <c r="AD15">
        <f t="shared" si="1"/>
        <v>13.852652000000001</v>
      </c>
      <c r="AE15">
        <f>'IDT-1'!D15</f>
        <v>0</v>
      </c>
      <c r="AF15" s="24"/>
      <c r="AG15">
        <f t="shared" si="2"/>
        <v>13.852652000000001</v>
      </c>
      <c r="AI15" s="34">
        <f>PXIL!L15</f>
        <v>0</v>
      </c>
      <c r="AJ15" s="34">
        <f>PXIL!R15</f>
        <v>0</v>
      </c>
      <c r="AK15" s="34">
        <f>RTM_IEX!L15</f>
        <v>8.9700000000000006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0.11491199999999999</v>
      </c>
      <c r="AD16">
        <f t="shared" si="1"/>
        <v>13.565087999999999</v>
      </c>
      <c r="AE16">
        <f>'IDT-1'!D16</f>
        <v>0</v>
      </c>
      <c r="AF16" s="24"/>
      <c r="AG16">
        <f t="shared" si="2"/>
        <v>13.565087999999999</v>
      </c>
      <c r="AI16" s="34">
        <f>PXIL!L16</f>
        <v>0</v>
      </c>
      <c r="AJ16" s="34">
        <f>PXIL!R16</f>
        <v>0</v>
      </c>
      <c r="AK16" s="34">
        <f>RTM_IEX!L16</f>
        <v>8.68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0.11087999999999998</v>
      </c>
      <c r="AD17">
        <f t="shared" si="1"/>
        <v>13.089119999999999</v>
      </c>
      <c r="AE17">
        <f>'IDT-1'!D17</f>
        <v>0</v>
      </c>
      <c r="AF17" s="24"/>
      <c r="AG17">
        <f t="shared" si="2"/>
        <v>13.089119999999999</v>
      </c>
      <c r="AI17" s="34">
        <f>PXIL!L17</f>
        <v>0</v>
      </c>
      <c r="AJ17" s="34">
        <f>PXIL!R17</f>
        <v>0</v>
      </c>
      <c r="AK17" s="34">
        <f>RTM_IEX!L17</f>
        <v>8.1999999999999993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0.11087999999999998</v>
      </c>
      <c r="AD18">
        <f t="shared" si="1"/>
        <v>13.089119999999999</v>
      </c>
      <c r="AE18">
        <f>'IDT-1'!D18</f>
        <v>0</v>
      </c>
      <c r="AF18" s="24"/>
      <c r="AG18">
        <f t="shared" si="2"/>
        <v>13.089119999999999</v>
      </c>
      <c r="AI18" s="34">
        <f>PXIL!L18</f>
        <v>0</v>
      </c>
      <c r="AJ18" s="34">
        <f>PXIL!R18</f>
        <v>0</v>
      </c>
      <c r="AK18" s="34">
        <f>RTM_IEX!L18</f>
        <v>8.1999999999999993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0.11087999999999998</v>
      </c>
      <c r="AD19">
        <f t="shared" si="1"/>
        <v>13.089119999999999</v>
      </c>
      <c r="AE19">
        <f>'IDT-1'!D19</f>
        <v>0</v>
      </c>
      <c r="AF19" s="24"/>
      <c r="AG19">
        <f t="shared" si="2"/>
        <v>13.089119999999999</v>
      </c>
      <c r="AI19" s="34">
        <f>PXIL!L19</f>
        <v>0</v>
      </c>
      <c r="AJ19" s="34">
        <f>PXIL!R19</f>
        <v>0</v>
      </c>
      <c r="AK19" s="34">
        <f>RTM_IEX!L19</f>
        <v>8.1999999999999993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0.11087999999999998</v>
      </c>
      <c r="AD20">
        <f t="shared" si="1"/>
        <v>13.089119999999999</v>
      </c>
      <c r="AE20">
        <f>'IDT-1'!D20</f>
        <v>0</v>
      </c>
      <c r="AF20" s="24"/>
      <c r="AG20">
        <f t="shared" si="2"/>
        <v>13.089119999999999</v>
      </c>
      <c r="AI20" s="34">
        <f>PXIL!L20</f>
        <v>0</v>
      </c>
      <c r="AJ20" s="34">
        <f>PXIL!R20</f>
        <v>0</v>
      </c>
      <c r="AK20" s="34">
        <f>RTM_IEX!L20</f>
        <v>8.1999999999999993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0.11087999999999998</v>
      </c>
      <c r="AD21">
        <f t="shared" si="1"/>
        <v>13.089119999999999</v>
      </c>
      <c r="AE21">
        <f>'IDT-1'!D21</f>
        <v>0</v>
      </c>
      <c r="AF21" s="24"/>
      <c r="AG21">
        <f t="shared" si="2"/>
        <v>13.089119999999999</v>
      </c>
      <c r="AI21" s="34">
        <f>PXIL!L21</f>
        <v>0</v>
      </c>
      <c r="AJ21" s="34">
        <f>PXIL!R21</f>
        <v>0</v>
      </c>
      <c r="AK21" s="34">
        <f>RTM_IEX!L21</f>
        <v>8.1999999999999993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0.11894399999999999</v>
      </c>
      <c r="AD22">
        <f t="shared" si="1"/>
        <v>14.041055999999999</v>
      </c>
      <c r="AE22">
        <f>'IDT-1'!D22</f>
        <v>0</v>
      </c>
      <c r="AF22" s="24"/>
      <c r="AG22">
        <f t="shared" si="2"/>
        <v>14.041055999999999</v>
      </c>
      <c r="AI22" s="34">
        <f>PXIL!L22</f>
        <v>0</v>
      </c>
      <c r="AJ22" s="34">
        <f>PXIL!R22</f>
        <v>0</v>
      </c>
      <c r="AK22" s="34">
        <f>RTM_IEX!L22</f>
        <v>9.16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0.12709199999999998</v>
      </c>
      <c r="AD23">
        <f t="shared" si="1"/>
        <v>15.002908000000001</v>
      </c>
      <c r="AE23">
        <f>'IDT-1'!D23</f>
        <v>0</v>
      </c>
      <c r="AF23" s="24"/>
      <c r="AG23">
        <f t="shared" si="2"/>
        <v>15.002908000000001</v>
      </c>
      <c r="AI23" s="34">
        <f>PXIL!L23</f>
        <v>0</v>
      </c>
      <c r="AJ23" s="34">
        <f>PXIL!R23</f>
        <v>0</v>
      </c>
      <c r="AK23" s="34">
        <f>RTM_IEX!L23</f>
        <v>10.130000000000001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0.13431599999999999</v>
      </c>
      <c r="AD24">
        <f t="shared" si="1"/>
        <v>15.855684</v>
      </c>
      <c r="AE24">
        <f>'IDT-1'!D24</f>
        <v>0</v>
      </c>
      <c r="AF24" s="24"/>
      <c r="AG24">
        <f t="shared" si="2"/>
        <v>15.855684</v>
      </c>
      <c r="AI24" s="34">
        <f>PXIL!L24</f>
        <v>0</v>
      </c>
      <c r="AJ24" s="34">
        <f>PXIL!R24</f>
        <v>0</v>
      </c>
      <c r="AK24" s="34">
        <f>RTM_IEX!L24</f>
        <v>10.99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0.14322000000000001</v>
      </c>
      <c r="AD25">
        <f t="shared" si="1"/>
        <v>16.906780000000001</v>
      </c>
      <c r="AE25">
        <f>'IDT-1'!D25</f>
        <v>0</v>
      </c>
      <c r="AF25" s="24"/>
      <c r="AG25">
        <f t="shared" si="2"/>
        <v>16.906780000000001</v>
      </c>
      <c r="AI25" s="34">
        <f>PXIL!L25</f>
        <v>0</v>
      </c>
      <c r="AJ25" s="34">
        <f>PXIL!R25</f>
        <v>0</v>
      </c>
      <c r="AK25" s="34">
        <f>RTM_IEX!L25</f>
        <v>12.05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0.151368</v>
      </c>
      <c r="AD26">
        <f t="shared" si="1"/>
        <v>17.868631999999998</v>
      </c>
      <c r="AE26">
        <f>'IDT-1'!D26</f>
        <v>0</v>
      </c>
      <c r="AF26" s="24"/>
      <c r="AG26">
        <f t="shared" si="2"/>
        <v>17.868631999999998</v>
      </c>
      <c r="AI26" s="34">
        <f>PXIL!L26</f>
        <v>0</v>
      </c>
      <c r="AJ26" s="34">
        <f>PXIL!R26</f>
        <v>0</v>
      </c>
      <c r="AK26" s="34">
        <f>RTM_IEX!L26</f>
        <v>13.02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0.153804</v>
      </c>
      <c r="AD27">
        <f t="shared" si="1"/>
        <v>18.156196000000001</v>
      </c>
      <c r="AE27">
        <f>'IDT-1'!D27</f>
        <v>0</v>
      </c>
      <c r="AF27" s="24"/>
      <c r="AG27">
        <f t="shared" si="2"/>
        <v>18.156196000000001</v>
      </c>
      <c r="AI27" s="34">
        <f>PXIL!L27</f>
        <v>0</v>
      </c>
      <c r="AJ27" s="34">
        <f>PXIL!R27</f>
        <v>0</v>
      </c>
      <c r="AK27" s="34">
        <f>RTM_IEX!L27</f>
        <v>13.31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0.163464</v>
      </c>
      <c r="AD28">
        <f t="shared" si="1"/>
        <v>19.296536</v>
      </c>
      <c r="AE28">
        <f>'IDT-1'!D28</f>
        <v>0</v>
      </c>
      <c r="AF28" s="24"/>
      <c r="AG28">
        <f t="shared" si="2"/>
        <v>19.296536</v>
      </c>
      <c r="AI28" s="34">
        <f>PXIL!L28</f>
        <v>0</v>
      </c>
      <c r="AJ28" s="34">
        <f>PXIL!R28</f>
        <v>0</v>
      </c>
      <c r="AK28" s="34">
        <f>RTM_IEX!L28</f>
        <v>14.46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0.17161199999999999</v>
      </c>
      <c r="AD29">
        <f t="shared" si="1"/>
        <v>20.258388</v>
      </c>
      <c r="AE29">
        <f>'IDT-1'!D29</f>
        <v>0</v>
      </c>
      <c r="AF29" s="24"/>
      <c r="AG29">
        <f t="shared" si="2"/>
        <v>20.258388</v>
      </c>
      <c r="AI29" s="34">
        <f>PXIL!L29</f>
        <v>0</v>
      </c>
      <c r="AJ29" s="34">
        <f>PXIL!R29</f>
        <v>0</v>
      </c>
      <c r="AK29" s="34">
        <f>RTM_IEX!L29</f>
        <v>15.43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0.41</v>
      </c>
      <c r="AB30" s="75">
        <f>-STOA!R30</f>
        <v>0</v>
      </c>
      <c r="AC30">
        <f t="shared" si="0"/>
        <v>0.17505599999999999</v>
      </c>
      <c r="AD30">
        <f t="shared" si="1"/>
        <v>20.664943999999998</v>
      </c>
      <c r="AE30">
        <f>'IDT-1'!D30</f>
        <v>0</v>
      </c>
      <c r="AF30" s="24"/>
      <c r="AG30">
        <f t="shared" si="2"/>
        <v>20.664943999999998</v>
      </c>
      <c r="AI30" s="34">
        <f>PXIL!L30</f>
        <v>0</v>
      </c>
      <c r="AJ30" s="34">
        <f>PXIL!R30</f>
        <v>0</v>
      </c>
      <c r="AK30" s="34">
        <f>RTM_IEX!L30</f>
        <v>15.43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0.73</v>
      </c>
      <c r="AB31" s="75">
        <f>-STOA!R31</f>
        <v>0</v>
      </c>
      <c r="AC31">
        <f t="shared" si="0"/>
        <v>0.18177402520218167</v>
      </c>
      <c r="AD31">
        <f t="shared" si="1"/>
        <v>21.457990879819448</v>
      </c>
      <c r="AE31">
        <f>'IDT-1'!D31</f>
        <v>0</v>
      </c>
      <c r="AF31" s="24"/>
      <c r="AG31">
        <f t="shared" si="2"/>
        <v>21.457990879819448</v>
      </c>
      <c r="AI31" s="34">
        <f>PXIL!L31</f>
        <v>0</v>
      </c>
      <c r="AJ31" s="34">
        <f>PXIL!R31</f>
        <v>0</v>
      </c>
      <c r="AK31" s="34">
        <f>RTM_IEX!L31</f>
        <v>15.91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1.1200000000000001</v>
      </c>
      <c r="AB32" s="75">
        <f>-STOA!R32</f>
        <v>0</v>
      </c>
      <c r="AC32">
        <f t="shared" si="0"/>
        <v>0.18101802520218166</v>
      </c>
      <c r="AD32">
        <f t="shared" si="1"/>
        <v>21.368746879819447</v>
      </c>
      <c r="AE32">
        <f>'IDT-1'!D32</f>
        <v>0</v>
      </c>
      <c r="AF32" s="24"/>
      <c r="AG32">
        <f t="shared" si="2"/>
        <v>21.368746879819447</v>
      </c>
      <c r="AI32" s="34">
        <f>PXIL!L32</f>
        <v>0</v>
      </c>
      <c r="AJ32" s="34">
        <f>PXIL!R32</f>
        <v>0</v>
      </c>
      <c r="AK32" s="34">
        <f>RTM_IEX!L32</f>
        <v>15.43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1.55</v>
      </c>
      <c r="AB33" s="75">
        <f>-STOA!R33</f>
        <v>0</v>
      </c>
      <c r="AC33">
        <f t="shared" si="0"/>
        <v>0.18059802520218168</v>
      </c>
      <c r="AD33">
        <f t="shared" si="1"/>
        <v>21.319166879819445</v>
      </c>
      <c r="AE33">
        <f>'IDT-1'!D33</f>
        <v>0</v>
      </c>
      <c r="AF33" s="24"/>
      <c r="AG33">
        <f t="shared" si="2"/>
        <v>21.319166879819445</v>
      </c>
      <c r="AI33" s="34">
        <f>PXIL!L33</f>
        <v>0</v>
      </c>
      <c r="AJ33" s="34">
        <f>PXIL!R33</f>
        <v>0</v>
      </c>
      <c r="AK33" s="34">
        <f>RTM_IEX!L33</f>
        <v>14.95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2.0699999999999998</v>
      </c>
      <c r="AB34" s="75">
        <f>-STOA!R34</f>
        <v>0</v>
      </c>
      <c r="AC34">
        <f t="shared" si="0"/>
        <v>0.17681802520218168</v>
      </c>
      <c r="AD34">
        <f t="shared" si="1"/>
        <v>20.872946879819448</v>
      </c>
      <c r="AE34">
        <f>'IDT-1'!D34</f>
        <v>0</v>
      </c>
      <c r="AF34" s="24"/>
      <c r="AG34">
        <f t="shared" si="2"/>
        <v>20.872946879819448</v>
      </c>
      <c r="AI34" s="34">
        <f>PXIL!L34</f>
        <v>0</v>
      </c>
      <c r="AJ34" s="34">
        <f>PXIL!R34</f>
        <v>0</v>
      </c>
      <c r="AK34" s="34">
        <f>RTM_IEX!L34</f>
        <v>13.98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2.66</v>
      </c>
      <c r="AB35" s="75">
        <f>-STOA!R35</f>
        <v>0</v>
      </c>
      <c r="AC35">
        <f t="shared" si="0"/>
        <v>0.17774202520218169</v>
      </c>
      <c r="AD35">
        <f t="shared" si="1"/>
        <v>20.982022879819446</v>
      </c>
      <c r="AE35">
        <f>'IDT-1'!D35</f>
        <v>0</v>
      </c>
      <c r="AF35" s="24"/>
      <c r="AG35">
        <f t="shared" si="2"/>
        <v>20.982022879819446</v>
      </c>
      <c r="AI35" s="34">
        <f>PXIL!L35</f>
        <v>0</v>
      </c>
      <c r="AJ35" s="34">
        <f>PXIL!R35</f>
        <v>0</v>
      </c>
      <c r="AK35" s="34">
        <f>RTM_IEX!L35</f>
        <v>13.5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3.28</v>
      </c>
      <c r="AB36" s="75">
        <f>-STOA!R36</f>
        <v>0</v>
      </c>
      <c r="AC36">
        <f t="shared" si="0"/>
        <v>0.17732202520218165</v>
      </c>
      <c r="AD36">
        <f t="shared" si="1"/>
        <v>20.932442879819448</v>
      </c>
      <c r="AE36">
        <f>'IDT-1'!D36</f>
        <v>0</v>
      </c>
      <c r="AF36" s="24"/>
      <c r="AG36">
        <f t="shared" si="2"/>
        <v>20.932442879819448</v>
      </c>
      <c r="AI36" s="34">
        <f>PXIL!L36</f>
        <v>0</v>
      </c>
      <c r="AJ36" s="34">
        <f>PXIL!R36</f>
        <v>0</v>
      </c>
      <c r="AK36" s="34">
        <f>RTM_IEX!L36</f>
        <v>12.83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3.89</v>
      </c>
      <c r="AB37" s="75">
        <f>-STOA!R37</f>
        <v>0</v>
      </c>
      <c r="AC37">
        <f t="shared" si="0"/>
        <v>0.18404202520218166</v>
      </c>
      <c r="AD37">
        <f t="shared" si="1"/>
        <v>21.725722879819447</v>
      </c>
      <c r="AE37">
        <f>'IDT-1'!D37</f>
        <v>0</v>
      </c>
      <c r="AF37" s="24"/>
      <c r="AG37">
        <f t="shared" si="2"/>
        <v>21.725722879819447</v>
      </c>
      <c r="AI37" s="34">
        <f>PXIL!L37</f>
        <v>0</v>
      </c>
      <c r="AJ37" s="34">
        <f>PXIL!R37</f>
        <v>0</v>
      </c>
      <c r="AK37" s="34">
        <f>RTM_IEX!L37</f>
        <v>13.02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4.4000000000000004</v>
      </c>
      <c r="AB38" s="75">
        <f>-STOA!R38</f>
        <v>0</v>
      </c>
      <c r="AC38">
        <f t="shared" si="0"/>
        <v>0.18429402520218169</v>
      </c>
      <c r="AD38">
        <f t="shared" si="1"/>
        <v>21.755470879819448</v>
      </c>
      <c r="AE38">
        <f>'IDT-1'!D38</f>
        <v>0</v>
      </c>
      <c r="AF38" s="24"/>
      <c r="AG38">
        <f t="shared" si="2"/>
        <v>21.755470879819448</v>
      </c>
      <c r="AI38" s="34">
        <f>PXIL!L38</f>
        <v>0</v>
      </c>
      <c r="AJ38" s="34">
        <f>PXIL!R38</f>
        <v>0</v>
      </c>
      <c r="AK38" s="34">
        <f>RTM_IEX!L38</f>
        <v>12.54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5.07</v>
      </c>
      <c r="AB39" s="75">
        <f>-STOA!R39</f>
        <v>0</v>
      </c>
      <c r="AC39">
        <f t="shared" si="0"/>
        <v>0.18992399999999998</v>
      </c>
      <c r="AD39">
        <f t="shared" si="1"/>
        <v>22.420075999999998</v>
      </c>
      <c r="AE39">
        <f>'IDT-1'!D39</f>
        <v>0</v>
      </c>
      <c r="AF39" s="24"/>
      <c r="AG39">
        <f t="shared" si="2"/>
        <v>22.420075999999998</v>
      </c>
      <c r="AI39" s="34">
        <f>PXIL!L39</f>
        <v>0</v>
      </c>
      <c r="AJ39" s="34">
        <f>PXIL!R39</f>
        <v>0</v>
      </c>
      <c r="AK39" s="34">
        <f>RTM_IEX!L39</f>
        <v>12.54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5.53</v>
      </c>
      <c r="AB40" s="75">
        <f>-STOA!R40</f>
        <v>0</v>
      </c>
      <c r="AC40">
        <f t="shared" si="0"/>
        <v>0.20185199999999998</v>
      </c>
      <c r="AD40">
        <f t="shared" si="1"/>
        <v>23.828148000000002</v>
      </c>
      <c r="AE40">
        <f>'IDT-1'!D40</f>
        <v>0</v>
      </c>
      <c r="AF40" s="24"/>
      <c r="AG40">
        <f t="shared" si="2"/>
        <v>23.828148000000002</v>
      </c>
      <c r="AI40" s="34">
        <f>PXIL!L40</f>
        <v>0</v>
      </c>
      <c r="AJ40" s="34">
        <f>PXIL!R40</f>
        <v>0</v>
      </c>
      <c r="AK40" s="34">
        <f>RTM_IEX!L40</f>
        <v>13.5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5.93</v>
      </c>
      <c r="AB41" s="75">
        <f>-STOA!R41</f>
        <v>0</v>
      </c>
      <c r="AC41">
        <f t="shared" si="0"/>
        <v>0.20521199999999998</v>
      </c>
      <c r="AD41">
        <f t="shared" si="1"/>
        <v>24.224788</v>
      </c>
      <c r="AE41">
        <f>'IDT-1'!D41</f>
        <v>0</v>
      </c>
      <c r="AF41" s="24"/>
      <c r="AG41">
        <f t="shared" si="2"/>
        <v>24.224788</v>
      </c>
      <c r="AI41" s="34">
        <f>PXIL!L41</f>
        <v>0</v>
      </c>
      <c r="AJ41" s="34">
        <f>PXIL!R41</f>
        <v>0</v>
      </c>
      <c r="AK41" s="34">
        <f>RTM_IEX!L41</f>
        <v>13.5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</v>
      </c>
      <c r="AB42" s="75">
        <f>-STOA!R42</f>
        <v>0</v>
      </c>
      <c r="AC42">
        <f t="shared" si="0"/>
        <v>0.20193599999999998</v>
      </c>
      <c r="AD42">
        <f t="shared" si="1"/>
        <v>23.838063999999999</v>
      </c>
      <c r="AE42">
        <f>'IDT-1'!D42</f>
        <v>0</v>
      </c>
      <c r="AF42" s="24"/>
      <c r="AG42">
        <f t="shared" si="2"/>
        <v>23.838063999999999</v>
      </c>
      <c r="AI42" s="34">
        <f>PXIL!L42</f>
        <v>0</v>
      </c>
      <c r="AJ42" s="34">
        <f>PXIL!R42</f>
        <v>0</v>
      </c>
      <c r="AK42" s="34">
        <f>RTM_IEX!L42</f>
        <v>12.54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0.204036</v>
      </c>
      <c r="AD43">
        <f t="shared" si="1"/>
        <v>24.085964000000001</v>
      </c>
      <c r="AE43">
        <f>'IDT-1'!D43</f>
        <v>0</v>
      </c>
      <c r="AF43" s="24"/>
      <c r="AG43">
        <f t="shared" si="2"/>
        <v>24.085964000000001</v>
      </c>
      <c r="AI43" s="34">
        <f>PXIL!L43</f>
        <v>0</v>
      </c>
      <c r="AJ43" s="34">
        <f>PXIL!R43</f>
        <v>0</v>
      </c>
      <c r="AK43" s="34">
        <f>RTM_IEX!L43</f>
        <v>12.54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6.94</v>
      </c>
      <c r="AB44" s="75">
        <f>-STOA!R44</f>
        <v>0</v>
      </c>
      <c r="AC44">
        <f t="shared" si="0"/>
        <v>0.20563199999999998</v>
      </c>
      <c r="AD44">
        <f t="shared" si="1"/>
        <v>24.274367999999999</v>
      </c>
      <c r="AE44">
        <f>'IDT-1'!D44</f>
        <v>0</v>
      </c>
      <c r="AF44" s="24"/>
      <c r="AG44">
        <f t="shared" si="2"/>
        <v>24.274367999999999</v>
      </c>
      <c r="AI44" s="34">
        <f>PXIL!L44</f>
        <v>0</v>
      </c>
      <c r="AJ44" s="34">
        <f>PXIL!R44</f>
        <v>0</v>
      </c>
      <c r="AK44" s="34">
        <f>RTM_IEX!L44</f>
        <v>12.54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7.23</v>
      </c>
      <c r="AB45" s="75">
        <f>-STOA!R45</f>
        <v>0</v>
      </c>
      <c r="AC45">
        <f t="shared" si="0"/>
        <v>0.20806799999999998</v>
      </c>
      <c r="AD45">
        <f t="shared" si="1"/>
        <v>24.561931999999999</v>
      </c>
      <c r="AE45">
        <f>'IDT-1'!D45</f>
        <v>0</v>
      </c>
      <c r="AF45" s="24"/>
      <c r="AG45">
        <f t="shared" si="2"/>
        <v>24.561931999999999</v>
      </c>
      <c r="AI45" s="34">
        <f>PXIL!L45</f>
        <v>0</v>
      </c>
      <c r="AJ45" s="34">
        <f>PXIL!R45</f>
        <v>0</v>
      </c>
      <c r="AK45" s="34">
        <f>RTM_IEX!L45</f>
        <v>12.54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7.52</v>
      </c>
      <c r="AB46" s="75">
        <f>-STOA!R46</f>
        <v>0</v>
      </c>
      <c r="AC46">
        <f t="shared" si="0"/>
        <v>0.21050399999999997</v>
      </c>
      <c r="AD46">
        <f t="shared" si="1"/>
        <v>24.849495999999998</v>
      </c>
      <c r="AE46">
        <f>'IDT-1'!D46</f>
        <v>0</v>
      </c>
      <c r="AF46" s="24"/>
      <c r="AG46">
        <f t="shared" si="2"/>
        <v>24.849495999999998</v>
      </c>
      <c r="AI46" s="34">
        <f>PXIL!L46</f>
        <v>0</v>
      </c>
      <c r="AJ46" s="34">
        <f>PXIL!R46</f>
        <v>0</v>
      </c>
      <c r="AK46" s="34">
        <f>RTM_IEX!L46</f>
        <v>12.54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7.62</v>
      </c>
      <c r="AB47" s="75">
        <f>-STOA!R47</f>
        <v>0</v>
      </c>
      <c r="AC47">
        <f t="shared" si="0"/>
        <v>0.21134399999999998</v>
      </c>
      <c r="AD47">
        <f t="shared" si="1"/>
        <v>24.948656</v>
      </c>
      <c r="AE47">
        <f>'IDT-1'!D47</f>
        <v>0</v>
      </c>
      <c r="AF47" s="24"/>
      <c r="AG47">
        <f t="shared" si="2"/>
        <v>24.948656</v>
      </c>
      <c r="AI47" s="34">
        <f>PXIL!L47</f>
        <v>0</v>
      </c>
      <c r="AJ47" s="34">
        <f>PXIL!R47</f>
        <v>0</v>
      </c>
      <c r="AK47" s="34">
        <f>RTM_IEX!L47</f>
        <v>12.54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7.71</v>
      </c>
      <c r="AB48" s="75">
        <f>-STOA!R48</f>
        <v>0</v>
      </c>
      <c r="AC48">
        <f t="shared" si="0"/>
        <v>0.21613199999999999</v>
      </c>
      <c r="AD48">
        <f t="shared" si="1"/>
        <v>25.513868000000002</v>
      </c>
      <c r="AE48">
        <f>'IDT-1'!D48</f>
        <v>0</v>
      </c>
      <c r="AF48" s="24"/>
      <c r="AG48">
        <f t="shared" si="2"/>
        <v>25.513868000000002</v>
      </c>
      <c r="AI48" s="34">
        <f>PXIL!L48</f>
        <v>0</v>
      </c>
      <c r="AJ48" s="34">
        <f>PXIL!R48</f>
        <v>0</v>
      </c>
      <c r="AK48" s="34">
        <f>RTM_IEX!L48</f>
        <v>13.02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7.91</v>
      </c>
      <c r="AB49" s="75">
        <f>-STOA!R49</f>
        <v>0</v>
      </c>
      <c r="AC49">
        <f t="shared" si="0"/>
        <v>0.21377999999999997</v>
      </c>
      <c r="AD49">
        <f t="shared" si="1"/>
        <v>25.236219999999999</v>
      </c>
      <c r="AE49">
        <f>'IDT-1'!D49</f>
        <v>0</v>
      </c>
      <c r="AF49" s="24"/>
      <c r="AG49">
        <f t="shared" si="2"/>
        <v>25.236219999999999</v>
      </c>
      <c r="AI49" s="34">
        <f>PXIL!L49</f>
        <v>0</v>
      </c>
      <c r="AJ49" s="34">
        <f>PXIL!R49</f>
        <v>0</v>
      </c>
      <c r="AK49" s="34">
        <f>RTM_IEX!L49</f>
        <v>12.54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8.1</v>
      </c>
      <c r="AB50" s="75">
        <f>-STOA!R50</f>
        <v>0</v>
      </c>
      <c r="AC50">
        <f t="shared" si="0"/>
        <v>0.21126</v>
      </c>
      <c r="AD50">
        <f t="shared" si="1"/>
        <v>24.938739999999999</v>
      </c>
      <c r="AE50">
        <f>'IDT-1'!D50</f>
        <v>0</v>
      </c>
      <c r="AF50" s="24"/>
      <c r="AG50">
        <f t="shared" si="2"/>
        <v>24.938739999999999</v>
      </c>
      <c r="AI50" s="34">
        <f>PXIL!L50</f>
        <v>0</v>
      </c>
      <c r="AJ50" s="34">
        <f>PXIL!R50</f>
        <v>0</v>
      </c>
      <c r="AK50" s="34">
        <f>RTM_IEX!L50</f>
        <v>12.05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8.2899999999999991</v>
      </c>
      <c r="AB51" s="75">
        <f>-STOA!R51</f>
        <v>0</v>
      </c>
      <c r="AC51">
        <f t="shared" si="0"/>
        <v>0.20882399999999998</v>
      </c>
      <c r="AD51">
        <f t="shared" si="1"/>
        <v>24.651176</v>
      </c>
      <c r="AE51">
        <f>'IDT-1'!D51</f>
        <v>0</v>
      </c>
      <c r="AF51" s="24"/>
      <c r="AG51">
        <f t="shared" si="2"/>
        <v>24.651176</v>
      </c>
      <c r="AI51" s="34">
        <f>PXIL!L51</f>
        <v>0</v>
      </c>
      <c r="AJ51" s="34">
        <f>PXIL!R51</f>
        <v>0</v>
      </c>
      <c r="AK51" s="34">
        <f>RTM_IEX!L51</f>
        <v>11.57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8.49</v>
      </c>
      <c r="AB52" s="75">
        <f>-STOA!R52</f>
        <v>0</v>
      </c>
      <c r="AC52">
        <f t="shared" si="0"/>
        <v>0.210504</v>
      </c>
      <c r="AD52">
        <f t="shared" si="1"/>
        <v>24.849496000000002</v>
      </c>
      <c r="AE52">
        <f>'IDT-1'!D52</f>
        <v>0</v>
      </c>
      <c r="AF52" s="24"/>
      <c r="AG52">
        <f t="shared" si="2"/>
        <v>24.849496000000002</v>
      </c>
      <c r="AI52" s="34">
        <f>PXIL!L52</f>
        <v>0</v>
      </c>
      <c r="AJ52" s="34">
        <f>PXIL!R52</f>
        <v>0</v>
      </c>
      <c r="AK52" s="34">
        <f>RTM_IEX!L52</f>
        <v>11.57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8.58</v>
      </c>
      <c r="AB53" s="75">
        <f>-STOA!R53</f>
        <v>0</v>
      </c>
      <c r="AC53">
        <f t="shared" si="0"/>
        <v>0.21529199999999998</v>
      </c>
      <c r="AD53">
        <f t="shared" si="1"/>
        <v>25.414708000000001</v>
      </c>
      <c r="AE53">
        <f>'IDT-1'!D53</f>
        <v>0</v>
      </c>
      <c r="AF53" s="24"/>
      <c r="AG53">
        <f t="shared" si="2"/>
        <v>25.414708000000001</v>
      </c>
      <c r="AI53" s="34">
        <f>PXIL!L53</f>
        <v>0</v>
      </c>
      <c r="AJ53" s="34">
        <f>PXIL!R53</f>
        <v>0</v>
      </c>
      <c r="AK53" s="34">
        <f>RTM_IEX!L53</f>
        <v>12.05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8.6300000000000008</v>
      </c>
      <c r="AB54" s="75">
        <f>-STOA!R54</f>
        <v>0</v>
      </c>
      <c r="AC54">
        <f t="shared" si="0"/>
        <v>0.21495599999999998</v>
      </c>
      <c r="AD54">
        <f t="shared" si="1"/>
        <v>25.375044000000003</v>
      </c>
      <c r="AE54">
        <f>'IDT-1'!D54</f>
        <v>0</v>
      </c>
      <c r="AF54" s="24"/>
      <c r="AG54">
        <f t="shared" si="2"/>
        <v>25.375044000000003</v>
      </c>
      <c r="AI54" s="34">
        <f>PXIL!L54</f>
        <v>0</v>
      </c>
      <c r="AJ54" s="34">
        <f>PXIL!R54</f>
        <v>0</v>
      </c>
      <c r="AK54" s="34">
        <f>RTM_IEX!L54</f>
        <v>11.96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8.49</v>
      </c>
      <c r="AB55" s="75">
        <f>-STOA!R55</f>
        <v>0</v>
      </c>
      <c r="AC55">
        <f t="shared" si="0"/>
        <v>0.214536</v>
      </c>
      <c r="AD55">
        <f t="shared" si="1"/>
        <v>25.325464</v>
      </c>
      <c r="AE55">
        <f>'IDT-1'!D55</f>
        <v>0</v>
      </c>
      <c r="AF55" s="24"/>
      <c r="AG55">
        <f t="shared" si="2"/>
        <v>25.325464</v>
      </c>
      <c r="AI55" s="34">
        <f>PXIL!L55</f>
        <v>0</v>
      </c>
      <c r="AJ55" s="34">
        <f>PXIL!R55</f>
        <v>0</v>
      </c>
      <c r="AK55" s="34">
        <f>RTM_IEX!L55</f>
        <v>12.05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8.39</v>
      </c>
      <c r="AB56" s="75">
        <f>-STOA!R56</f>
        <v>0</v>
      </c>
      <c r="AC56">
        <f t="shared" si="0"/>
        <v>0.21126</v>
      </c>
      <c r="AD56">
        <f t="shared" si="1"/>
        <v>24.938739999999999</v>
      </c>
      <c r="AE56">
        <f>'IDT-1'!D56</f>
        <v>0</v>
      </c>
      <c r="AF56" s="24"/>
      <c r="AG56">
        <f t="shared" si="2"/>
        <v>24.938739999999999</v>
      </c>
      <c r="AI56" s="34">
        <f>PXIL!L56</f>
        <v>0</v>
      </c>
      <c r="AJ56" s="34">
        <f>PXIL!R56</f>
        <v>0</v>
      </c>
      <c r="AK56" s="34">
        <f>RTM_IEX!L56</f>
        <v>11.76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8.27</v>
      </c>
      <c r="AB57" s="75">
        <f>-STOA!R57</f>
        <v>0</v>
      </c>
      <c r="AC57">
        <f t="shared" si="0"/>
        <v>0.20865599999999998</v>
      </c>
      <c r="AD57">
        <f t="shared" si="1"/>
        <v>24.631343999999999</v>
      </c>
      <c r="AE57">
        <f>'IDT-1'!D57</f>
        <v>0</v>
      </c>
      <c r="AF57" s="24"/>
      <c r="AG57">
        <f t="shared" si="2"/>
        <v>24.631343999999999</v>
      </c>
      <c r="AI57" s="34">
        <f>PXIL!L57</f>
        <v>0</v>
      </c>
      <c r="AJ57" s="34">
        <f>PXIL!R57</f>
        <v>0</v>
      </c>
      <c r="AK57" s="34">
        <f>RTM_IEX!L57</f>
        <v>11.57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8.18</v>
      </c>
      <c r="AB58" s="75">
        <f>-STOA!R58</f>
        <v>0</v>
      </c>
      <c r="AC58">
        <f t="shared" si="0"/>
        <v>0.20949599999999999</v>
      </c>
      <c r="AD58">
        <f t="shared" si="1"/>
        <v>24.730503999999996</v>
      </c>
      <c r="AE58">
        <f>'IDT-1'!D58</f>
        <v>0</v>
      </c>
      <c r="AF58" s="24"/>
      <c r="AG58">
        <f t="shared" si="2"/>
        <v>24.730503999999996</v>
      </c>
      <c r="AI58" s="34">
        <f>PXIL!L58</f>
        <v>0</v>
      </c>
      <c r="AJ58" s="34">
        <f>PXIL!R58</f>
        <v>0</v>
      </c>
      <c r="AK58" s="34">
        <f>RTM_IEX!L58</f>
        <v>11.76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7.91</v>
      </c>
      <c r="AB59" s="75">
        <f>-STOA!R59</f>
        <v>0</v>
      </c>
      <c r="AC59">
        <f t="shared" si="0"/>
        <v>0.20563199999999998</v>
      </c>
      <c r="AD59">
        <f t="shared" si="1"/>
        <v>24.274367999999999</v>
      </c>
      <c r="AE59">
        <f>'IDT-1'!D59</f>
        <v>0</v>
      </c>
      <c r="AF59" s="24"/>
      <c r="AG59">
        <f t="shared" si="2"/>
        <v>24.274367999999999</v>
      </c>
      <c r="AI59" s="34">
        <f>PXIL!L59</f>
        <v>0</v>
      </c>
      <c r="AJ59" s="34">
        <f>PXIL!R59</f>
        <v>0</v>
      </c>
      <c r="AK59" s="34">
        <f>RTM_IEX!L59</f>
        <v>11.57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7.71</v>
      </c>
      <c r="AB60" s="75">
        <f>-STOA!R60</f>
        <v>0</v>
      </c>
      <c r="AC60">
        <f t="shared" si="0"/>
        <v>0.20395199999999999</v>
      </c>
      <c r="AD60">
        <f t="shared" si="1"/>
        <v>24.076048</v>
      </c>
      <c r="AE60">
        <f>'IDT-1'!D60</f>
        <v>0</v>
      </c>
      <c r="AF60" s="24"/>
      <c r="AG60">
        <f t="shared" si="2"/>
        <v>24.076048</v>
      </c>
      <c r="AI60" s="34">
        <f>PXIL!L60</f>
        <v>0</v>
      </c>
      <c r="AJ60" s="34">
        <f>PXIL!R60</f>
        <v>0</v>
      </c>
      <c r="AK60" s="34">
        <f>RTM_IEX!L60</f>
        <v>11.57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7.52</v>
      </c>
      <c r="AB61" s="75">
        <f>-STOA!R61</f>
        <v>0</v>
      </c>
      <c r="AC61">
        <f t="shared" si="0"/>
        <v>0.20638799999999999</v>
      </c>
      <c r="AD61">
        <f t="shared" si="1"/>
        <v>24.363612</v>
      </c>
      <c r="AE61">
        <f>'IDT-1'!D61</f>
        <v>0</v>
      </c>
      <c r="AF61" s="24"/>
      <c r="AG61">
        <f t="shared" si="2"/>
        <v>24.363612</v>
      </c>
      <c r="AI61" s="34">
        <f>PXIL!L61</f>
        <v>0</v>
      </c>
      <c r="AJ61" s="34">
        <f>PXIL!R61</f>
        <v>0</v>
      </c>
      <c r="AK61" s="34">
        <f>RTM_IEX!L61</f>
        <v>12.05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7.33</v>
      </c>
      <c r="AB62" s="75">
        <f>-STOA!R62</f>
        <v>0</v>
      </c>
      <c r="AC62">
        <f t="shared" si="0"/>
        <v>0.20075999999999999</v>
      </c>
      <c r="AD62">
        <f t="shared" si="1"/>
        <v>23.69924</v>
      </c>
      <c r="AE62">
        <f>'IDT-1'!D62</f>
        <v>0</v>
      </c>
      <c r="AF62" s="24"/>
      <c r="AG62">
        <f t="shared" si="2"/>
        <v>23.69924</v>
      </c>
      <c r="AI62" s="34">
        <f>PXIL!L62</f>
        <v>0</v>
      </c>
      <c r="AJ62" s="34">
        <f>PXIL!R62</f>
        <v>0</v>
      </c>
      <c r="AK62" s="34">
        <f>RTM_IEX!L62</f>
        <v>11.57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7.04</v>
      </c>
      <c r="AB63" s="75">
        <f>-STOA!R63</f>
        <v>0</v>
      </c>
      <c r="AC63">
        <f t="shared" si="0"/>
        <v>0.20235599999999998</v>
      </c>
      <c r="AD63">
        <f t="shared" si="1"/>
        <v>23.887644000000002</v>
      </c>
      <c r="AE63">
        <f>'IDT-1'!D63</f>
        <v>0</v>
      </c>
      <c r="AF63" s="24"/>
      <c r="AG63">
        <f t="shared" si="2"/>
        <v>23.887644000000002</v>
      </c>
      <c r="AI63" s="34">
        <f>PXIL!L63</f>
        <v>0</v>
      </c>
      <c r="AJ63" s="34">
        <f>PXIL!R63</f>
        <v>0</v>
      </c>
      <c r="AK63" s="34">
        <f>RTM_IEX!L63</f>
        <v>12.05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6.94</v>
      </c>
      <c r="AB64" s="75">
        <f>-STOA!R64</f>
        <v>0</v>
      </c>
      <c r="AC64">
        <f t="shared" si="0"/>
        <v>0.20151600000000003</v>
      </c>
      <c r="AD64">
        <f t="shared" si="1"/>
        <v>23.788484</v>
      </c>
      <c r="AE64">
        <f>'IDT-1'!D64</f>
        <v>0</v>
      </c>
      <c r="AF64" s="24"/>
      <c r="AG64">
        <f t="shared" si="2"/>
        <v>23.788484</v>
      </c>
      <c r="AI64" s="34">
        <f>PXIL!L64</f>
        <v>0</v>
      </c>
      <c r="AJ64" s="34">
        <f>PXIL!R64</f>
        <v>0</v>
      </c>
      <c r="AK64" s="34">
        <f>RTM_IEX!L64</f>
        <v>12.05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6.56</v>
      </c>
      <c r="AB65" s="75">
        <f>-STOA!R65</f>
        <v>0</v>
      </c>
      <c r="AC65">
        <f t="shared" si="0"/>
        <v>0.21050399999999997</v>
      </c>
      <c r="AD65">
        <f t="shared" si="1"/>
        <v>24.849495999999998</v>
      </c>
      <c r="AE65">
        <f>'IDT-1'!D65</f>
        <v>0</v>
      </c>
      <c r="AF65" s="24"/>
      <c r="AG65">
        <f t="shared" si="2"/>
        <v>24.849495999999998</v>
      </c>
      <c r="AI65" s="34">
        <f>PXIL!L65</f>
        <v>0</v>
      </c>
      <c r="AJ65" s="34">
        <f>PXIL!R65</f>
        <v>0</v>
      </c>
      <c r="AK65" s="34">
        <f>RTM_IEX!L65</f>
        <v>13.5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5.79</v>
      </c>
      <c r="AB66" s="75">
        <f>-STOA!R66</f>
        <v>0</v>
      </c>
      <c r="AC66">
        <f t="shared" si="0"/>
        <v>0.20890799999999998</v>
      </c>
      <c r="AD66">
        <f t="shared" si="1"/>
        <v>24.661091999999996</v>
      </c>
      <c r="AE66">
        <f>'IDT-1'!D66</f>
        <v>0</v>
      </c>
      <c r="AF66" s="24"/>
      <c r="AG66">
        <f t="shared" si="2"/>
        <v>24.661091999999996</v>
      </c>
      <c r="AI66" s="34">
        <f>PXIL!L66</f>
        <v>0</v>
      </c>
      <c r="AJ66" s="34">
        <f>PXIL!R66</f>
        <v>0</v>
      </c>
      <c r="AK66" s="34">
        <f>RTM_IEX!L66</f>
        <v>14.08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5.3</v>
      </c>
      <c r="AB67" s="75">
        <f>-STOA!R67</f>
        <v>0</v>
      </c>
      <c r="AC67">
        <f t="shared" si="0"/>
        <v>0.20966399999999999</v>
      </c>
      <c r="AD67">
        <f t="shared" si="1"/>
        <v>24.750336000000001</v>
      </c>
      <c r="AE67">
        <f>'IDT-1'!D67</f>
        <v>0</v>
      </c>
      <c r="AF67" s="24"/>
      <c r="AG67">
        <f t="shared" si="2"/>
        <v>24.750336000000001</v>
      </c>
      <c r="AI67" s="34">
        <f>PXIL!L67</f>
        <v>0</v>
      </c>
      <c r="AJ67" s="34">
        <f>PXIL!R67</f>
        <v>0</v>
      </c>
      <c r="AK67" s="34">
        <f>RTM_IEX!L67</f>
        <v>14.66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0.20563199999999998</v>
      </c>
      <c r="AD68">
        <f t="shared" ref="AD68:AD98" si="4">SUM(B68:AB68,AI68:AV68)-AC68</f>
        <v>24.274367999999999</v>
      </c>
      <c r="AE68">
        <f>'IDT-1'!D68</f>
        <v>0</v>
      </c>
      <c r="AF68" s="24"/>
      <c r="AG68">
        <f t="shared" ref="AG68:AG98" si="5">SUM(AD68:AF68)</f>
        <v>24.274367999999999</v>
      </c>
      <c r="AI68" s="34">
        <f>PXIL!L68</f>
        <v>0</v>
      </c>
      <c r="AJ68" s="34">
        <f>PXIL!R68</f>
        <v>0</v>
      </c>
      <c r="AK68" s="34">
        <f>RTM_IEX!L68</f>
        <v>14.66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4.34</v>
      </c>
      <c r="AB69" s="75">
        <f>-STOA!R69</f>
        <v>0</v>
      </c>
      <c r="AC69">
        <f t="shared" si="3"/>
        <v>0.19916399999999998</v>
      </c>
      <c r="AD69">
        <f t="shared" si="4"/>
        <v>23.510836000000001</v>
      </c>
      <c r="AE69">
        <f>'IDT-1'!D69</f>
        <v>0</v>
      </c>
      <c r="AF69" s="24"/>
      <c r="AG69">
        <f t="shared" si="5"/>
        <v>23.510836000000001</v>
      </c>
      <c r="AI69" s="34">
        <f>PXIL!L69</f>
        <v>0</v>
      </c>
      <c r="AJ69" s="34">
        <f>PXIL!R69</f>
        <v>0</v>
      </c>
      <c r="AK69" s="34">
        <f>RTM_IEX!L69</f>
        <v>14.37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0.19588800000000001</v>
      </c>
      <c r="AD70">
        <f t="shared" si="4"/>
        <v>23.124112</v>
      </c>
      <c r="AE70">
        <f>'IDT-1'!D70</f>
        <v>0</v>
      </c>
      <c r="AF70" s="24"/>
      <c r="AG70">
        <f t="shared" si="5"/>
        <v>23.124112</v>
      </c>
      <c r="AI70" s="34">
        <f>PXIL!L70</f>
        <v>0</v>
      </c>
      <c r="AJ70" s="34">
        <f>PXIL!R70</f>
        <v>0</v>
      </c>
      <c r="AK70" s="34">
        <f>RTM_IEX!L70</f>
        <v>14.46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0.19672799999999996</v>
      </c>
      <c r="AD71">
        <f t="shared" si="4"/>
        <v>23.223271999999998</v>
      </c>
      <c r="AE71">
        <f>'IDT-1'!D71</f>
        <v>0</v>
      </c>
      <c r="AF71" s="24"/>
      <c r="AG71">
        <f t="shared" si="5"/>
        <v>23.223271999999998</v>
      </c>
      <c r="AI71" s="34">
        <f>PXIL!L71</f>
        <v>0</v>
      </c>
      <c r="AJ71" s="34">
        <f>PXIL!R71</f>
        <v>0</v>
      </c>
      <c r="AK71" s="34">
        <f>RTM_IEX!L71</f>
        <v>15.04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2.41</v>
      </c>
      <c r="AB72" s="75">
        <f>-STOA!R72</f>
        <v>0</v>
      </c>
      <c r="AC72">
        <f t="shared" si="3"/>
        <v>0.19832399999999997</v>
      </c>
      <c r="AD72">
        <f t="shared" si="4"/>
        <v>23.411676</v>
      </c>
      <c r="AE72">
        <f>'IDT-1'!D72</f>
        <v>0</v>
      </c>
      <c r="AF72" s="24"/>
      <c r="AG72">
        <f t="shared" si="5"/>
        <v>23.411676</v>
      </c>
      <c r="AI72" s="34">
        <f>PXIL!L72</f>
        <v>0</v>
      </c>
      <c r="AJ72" s="34">
        <f>PXIL!R72</f>
        <v>0</v>
      </c>
      <c r="AK72" s="34">
        <f>RTM_IEX!L72</f>
        <v>16.2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1.74</v>
      </c>
      <c r="AB73" s="75">
        <f>-STOA!R73</f>
        <v>0</v>
      </c>
      <c r="AC73">
        <f t="shared" si="3"/>
        <v>0.19429199999999999</v>
      </c>
      <c r="AD73">
        <f t="shared" si="4"/>
        <v>22.935708000000002</v>
      </c>
      <c r="AE73">
        <f>'IDT-1'!D73</f>
        <v>0</v>
      </c>
      <c r="AF73" s="24"/>
      <c r="AG73">
        <f t="shared" si="5"/>
        <v>22.935708000000002</v>
      </c>
      <c r="AI73" s="34">
        <f>PXIL!L73</f>
        <v>0</v>
      </c>
      <c r="AJ73" s="34">
        <f>PXIL!R73</f>
        <v>0</v>
      </c>
      <c r="AK73" s="34">
        <f>RTM_IEX!L73</f>
        <v>16.39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0.185724</v>
      </c>
      <c r="AD74">
        <f t="shared" si="4"/>
        <v>21.924275999999999</v>
      </c>
      <c r="AE74">
        <f>'IDT-1'!D74</f>
        <v>0</v>
      </c>
      <c r="AF74" s="24"/>
      <c r="AG74">
        <f t="shared" si="5"/>
        <v>21.924275999999999</v>
      </c>
      <c r="AI74" s="34">
        <f>PXIL!L74</f>
        <v>0</v>
      </c>
      <c r="AJ74" s="34">
        <f>PXIL!R74</f>
        <v>0</v>
      </c>
      <c r="AK74" s="34">
        <f>RTM_IEX!L74</f>
        <v>16.39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0.41</v>
      </c>
      <c r="AB75" s="75">
        <f>-STOA!R75</f>
        <v>0</v>
      </c>
      <c r="AC75">
        <f t="shared" si="3"/>
        <v>0.18312</v>
      </c>
      <c r="AD75">
        <f t="shared" si="4"/>
        <v>21.616880000000002</v>
      </c>
      <c r="AE75">
        <f>'IDT-1'!D75</f>
        <v>0</v>
      </c>
      <c r="AF75" s="24"/>
      <c r="AG75">
        <f t="shared" si="5"/>
        <v>21.616880000000002</v>
      </c>
      <c r="AI75" s="34">
        <f>PXIL!L75</f>
        <v>0</v>
      </c>
      <c r="AJ75" s="34">
        <f>PXIL!R75</f>
        <v>0</v>
      </c>
      <c r="AK75" s="34">
        <f>RTM_IEX!L75</f>
        <v>16.39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0.14000000000000001</v>
      </c>
      <c r="AB76" s="75">
        <f>-STOA!R76</f>
        <v>0</v>
      </c>
      <c r="AC76">
        <f t="shared" si="3"/>
        <v>0.18085199999999998</v>
      </c>
      <c r="AD76">
        <f t="shared" si="4"/>
        <v>21.349148</v>
      </c>
      <c r="AE76">
        <f>'IDT-1'!D76</f>
        <v>0</v>
      </c>
      <c r="AF76" s="24"/>
      <c r="AG76">
        <f t="shared" si="5"/>
        <v>21.349148</v>
      </c>
      <c r="AI76" s="34">
        <f>PXIL!L76</f>
        <v>0</v>
      </c>
      <c r="AJ76" s="34">
        <f>PXIL!R76</f>
        <v>0</v>
      </c>
      <c r="AK76" s="34">
        <f>RTM_IEX!L76</f>
        <v>16.39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4.9997649050216291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0.17967402520218168</v>
      </c>
      <c r="AD77">
        <f t="shared" si="4"/>
        <v>21.210090879819447</v>
      </c>
      <c r="AE77">
        <f>'IDT-1'!D77</f>
        <v>0</v>
      </c>
      <c r="AF77" s="24"/>
      <c r="AG77">
        <f t="shared" si="5"/>
        <v>21.210090879819447</v>
      </c>
      <c r="AI77" s="34">
        <f>PXIL!L77</f>
        <v>0</v>
      </c>
      <c r="AJ77" s="34">
        <f>PXIL!R77</f>
        <v>0</v>
      </c>
      <c r="AK77" s="34">
        <f>RTM_IEX!L77</f>
        <v>16.39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0.179676</v>
      </c>
      <c r="AD78">
        <f t="shared" si="4"/>
        <v>21.210324</v>
      </c>
      <c r="AE78">
        <f>'IDT-1'!D78</f>
        <v>0</v>
      </c>
      <c r="AF78" s="24"/>
      <c r="AG78">
        <f t="shared" si="5"/>
        <v>21.210324</v>
      </c>
      <c r="AI78" s="34">
        <f>PXIL!L78</f>
        <v>0</v>
      </c>
      <c r="AJ78" s="34">
        <f>PXIL!R78</f>
        <v>0</v>
      </c>
      <c r="AK78" s="34">
        <f>RTM_IEX!L78</f>
        <v>16.39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0.179676</v>
      </c>
      <c r="AD79">
        <f t="shared" si="4"/>
        <v>21.210324</v>
      </c>
      <c r="AE79">
        <f>'IDT-1'!D79</f>
        <v>0</v>
      </c>
      <c r="AF79" s="24"/>
      <c r="AG79">
        <f t="shared" si="5"/>
        <v>21.210324</v>
      </c>
      <c r="AI79" s="34">
        <f>PXIL!L79</f>
        <v>0</v>
      </c>
      <c r="AJ79" s="34">
        <f>PXIL!R79</f>
        <v>0</v>
      </c>
      <c r="AK79" s="34">
        <f>RTM_IEX!L79</f>
        <v>16.39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0.179676</v>
      </c>
      <c r="AD80">
        <f t="shared" si="4"/>
        <v>21.210324</v>
      </c>
      <c r="AE80">
        <f>'IDT-1'!D80</f>
        <v>0</v>
      </c>
      <c r="AF80" s="24"/>
      <c r="AG80">
        <f t="shared" si="5"/>
        <v>21.210324</v>
      </c>
      <c r="AI80" s="34">
        <f>PXIL!L80</f>
        <v>0</v>
      </c>
      <c r="AJ80" s="34">
        <f>PXIL!R80</f>
        <v>0</v>
      </c>
      <c r="AK80" s="34">
        <f>RTM_IEX!L80</f>
        <v>16.39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0.179676</v>
      </c>
      <c r="AD81">
        <f t="shared" si="4"/>
        <v>21.210324</v>
      </c>
      <c r="AE81">
        <f>'IDT-1'!D81</f>
        <v>0</v>
      </c>
      <c r="AF81" s="24"/>
      <c r="AG81">
        <f t="shared" si="5"/>
        <v>21.210324</v>
      </c>
      <c r="AI81" s="34">
        <f>PXIL!L81</f>
        <v>0</v>
      </c>
      <c r="AJ81" s="34">
        <f>PXIL!R81</f>
        <v>0</v>
      </c>
      <c r="AK81" s="34">
        <f>RTM_IEX!L81</f>
        <v>16.39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0.179676</v>
      </c>
      <c r="AD82">
        <f t="shared" si="4"/>
        <v>21.210324</v>
      </c>
      <c r="AE82">
        <f>'IDT-1'!D82</f>
        <v>0</v>
      </c>
      <c r="AF82" s="24"/>
      <c r="AG82">
        <f t="shared" si="5"/>
        <v>21.210324</v>
      </c>
      <c r="AI82" s="34">
        <f>PXIL!L82</f>
        <v>0</v>
      </c>
      <c r="AJ82" s="34">
        <f>PXIL!R82</f>
        <v>0</v>
      </c>
      <c r="AK82" s="34">
        <f>RTM_IEX!L82</f>
        <v>16.39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0.17564399999999997</v>
      </c>
      <c r="AD83">
        <f t="shared" si="4"/>
        <v>20.734356000000002</v>
      </c>
      <c r="AE83">
        <f>'IDT-1'!D83</f>
        <v>0</v>
      </c>
      <c r="AF83" s="24"/>
      <c r="AG83">
        <f t="shared" si="5"/>
        <v>20.734356000000002</v>
      </c>
      <c r="AI83" s="34">
        <f>PXIL!L83</f>
        <v>0</v>
      </c>
      <c r="AJ83" s="34">
        <f>PXIL!R83</f>
        <v>0</v>
      </c>
      <c r="AK83" s="34">
        <f>RTM_IEX!L83</f>
        <v>15.91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0.17161199999999999</v>
      </c>
      <c r="AD84">
        <f t="shared" si="4"/>
        <v>20.258388</v>
      </c>
      <c r="AE84">
        <f>'IDT-1'!D84</f>
        <v>0</v>
      </c>
      <c r="AF84" s="24"/>
      <c r="AG84">
        <f t="shared" si="5"/>
        <v>20.258388</v>
      </c>
      <c r="AI84" s="34">
        <f>PXIL!L84</f>
        <v>0</v>
      </c>
      <c r="AJ84" s="34">
        <f>PXIL!R84</f>
        <v>0</v>
      </c>
      <c r="AK84" s="34">
        <f>RTM_IEX!L84</f>
        <v>15.43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4.9997793566038569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0.1674941465954724</v>
      </c>
      <c r="AD85">
        <f t="shared" si="4"/>
        <v>19.772285210008384</v>
      </c>
      <c r="AE85">
        <f>'IDT-1'!D85</f>
        <v>0</v>
      </c>
      <c r="AF85" s="24"/>
      <c r="AG85">
        <f t="shared" si="5"/>
        <v>19.772285210008384</v>
      </c>
      <c r="AI85" s="34">
        <f>PXIL!L85</f>
        <v>0</v>
      </c>
      <c r="AJ85" s="34">
        <f>PXIL!R85</f>
        <v>0</v>
      </c>
      <c r="AK85" s="34">
        <f>RTM_IEX!L85</f>
        <v>14.94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4.9997793566038569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0.1674941465954724</v>
      </c>
      <c r="AD86">
        <f t="shared" si="4"/>
        <v>19.772285210008384</v>
      </c>
      <c r="AE86">
        <f>'IDT-1'!D86</f>
        <v>0</v>
      </c>
      <c r="AF86" s="24"/>
      <c r="AG86">
        <f t="shared" si="5"/>
        <v>19.772285210008384</v>
      </c>
      <c r="AI86" s="34">
        <f>PXIL!L86</f>
        <v>0</v>
      </c>
      <c r="AJ86" s="34">
        <f>PXIL!R86</f>
        <v>0</v>
      </c>
      <c r="AK86" s="34">
        <f>RTM_IEX!L86</f>
        <v>14.94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0.15943199999999999</v>
      </c>
      <c r="AD87">
        <f t="shared" si="4"/>
        <v>18.820568000000002</v>
      </c>
      <c r="AE87">
        <f>'IDT-1'!D87</f>
        <v>0</v>
      </c>
      <c r="AF87" s="24"/>
      <c r="AG87">
        <f t="shared" si="5"/>
        <v>18.820568000000002</v>
      </c>
      <c r="AI87" s="34">
        <f>PXIL!L87</f>
        <v>0</v>
      </c>
      <c r="AJ87" s="34">
        <f>PXIL!R87</f>
        <v>0</v>
      </c>
      <c r="AK87" s="34">
        <f>RTM_IEX!L87</f>
        <v>13.98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0.15539999999999998</v>
      </c>
      <c r="AD88">
        <f t="shared" si="4"/>
        <v>18.3446</v>
      </c>
      <c r="AE88">
        <f>'IDT-1'!D88</f>
        <v>0</v>
      </c>
      <c r="AF88" s="24"/>
      <c r="AG88">
        <f t="shared" si="5"/>
        <v>18.3446</v>
      </c>
      <c r="AI88" s="34">
        <f>PXIL!L88</f>
        <v>0</v>
      </c>
      <c r="AJ88" s="34">
        <f>PXIL!R88</f>
        <v>0</v>
      </c>
      <c r="AK88" s="34">
        <f>RTM_IEX!L88</f>
        <v>13.5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0.15539999999999998</v>
      </c>
      <c r="AD89">
        <f t="shared" si="4"/>
        <v>18.3446</v>
      </c>
      <c r="AE89">
        <f>'IDT-1'!D89</f>
        <v>0</v>
      </c>
      <c r="AF89" s="24"/>
      <c r="AG89">
        <f t="shared" si="5"/>
        <v>18.3446</v>
      </c>
      <c r="AI89" s="34">
        <f>PXIL!L89</f>
        <v>0</v>
      </c>
      <c r="AJ89" s="34">
        <f>PXIL!R89</f>
        <v>0</v>
      </c>
      <c r="AK89" s="34">
        <f>RTM_IEX!L89</f>
        <v>13.5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0.151368</v>
      </c>
      <c r="AD90">
        <f t="shared" si="4"/>
        <v>17.868631999999998</v>
      </c>
      <c r="AE90">
        <f>'IDT-1'!D90</f>
        <v>0</v>
      </c>
      <c r="AF90" s="24"/>
      <c r="AG90">
        <f t="shared" si="5"/>
        <v>17.868631999999998</v>
      </c>
      <c r="AI90" s="34">
        <f>PXIL!L90</f>
        <v>0</v>
      </c>
      <c r="AJ90" s="34">
        <f>PXIL!R90</f>
        <v>0</v>
      </c>
      <c r="AK90" s="34">
        <f>RTM_IEX!L90</f>
        <v>13.02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0.151368</v>
      </c>
      <c r="AD91">
        <f t="shared" si="4"/>
        <v>17.868631999999998</v>
      </c>
      <c r="AE91">
        <f>'IDT-1'!D91</f>
        <v>0</v>
      </c>
      <c r="AF91" s="24"/>
      <c r="AG91">
        <f t="shared" si="5"/>
        <v>17.868631999999998</v>
      </c>
      <c r="AI91" s="34">
        <f>PXIL!L91</f>
        <v>0</v>
      </c>
      <c r="AJ91" s="34">
        <f>PXIL!R91</f>
        <v>0</v>
      </c>
      <c r="AK91" s="34">
        <f>RTM_IEX!L91</f>
        <v>13.02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0.14733599999999997</v>
      </c>
      <c r="AD92">
        <f t="shared" si="4"/>
        <v>17.392664</v>
      </c>
      <c r="AE92">
        <f>'IDT-1'!D92</f>
        <v>0</v>
      </c>
      <c r="AF92" s="24"/>
      <c r="AG92">
        <f t="shared" si="5"/>
        <v>17.392664</v>
      </c>
      <c r="AI92" s="34">
        <f>PXIL!L92</f>
        <v>0</v>
      </c>
      <c r="AJ92" s="34">
        <f>PXIL!R92</f>
        <v>0</v>
      </c>
      <c r="AK92" s="34">
        <f>RTM_IEX!L92</f>
        <v>12.54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0.14733599999999997</v>
      </c>
      <c r="AD93">
        <f t="shared" si="4"/>
        <v>17.392664</v>
      </c>
      <c r="AE93">
        <f>'IDT-1'!D93</f>
        <v>0</v>
      </c>
      <c r="AF93" s="24"/>
      <c r="AG93">
        <f t="shared" si="5"/>
        <v>17.392664</v>
      </c>
      <c r="AI93" s="34">
        <f>PXIL!L93</f>
        <v>0</v>
      </c>
      <c r="AJ93" s="34">
        <f>PXIL!R93</f>
        <v>0</v>
      </c>
      <c r="AK93" s="34">
        <f>RTM_IEX!L93</f>
        <v>12.54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0.14322000000000001</v>
      </c>
      <c r="AD94">
        <f t="shared" si="4"/>
        <v>16.906780000000001</v>
      </c>
      <c r="AE94">
        <f>'IDT-1'!D94</f>
        <v>0</v>
      </c>
      <c r="AF94" s="24"/>
      <c r="AG94">
        <f t="shared" si="5"/>
        <v>16.906780000000001</v>
      </c>
      <c r="AI94" s="34">
        <f>PXIL!L94</f>
        <v>0</v>
      </c>
      <c r="AJ94" s="34">
        <f>PXIL!R94</f>
        <v>0</v>
      </c>
      <c r="AK94" s="34">
        <f>RTM_IEX!L94</f>
        <v>12.05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0.13918799999999998</v>
      </c>
      <c r="AD95">
        <f t="shared" si="4"/>
        <v>16.430812</v>
      </c>
      <c r="AE95">
        <f>'IDT-1'!D95</f>
        <v>0</v>
      </c>
      <c r="AF95" s="24"/>
      <c r="AG95">
        <f t="shared" si="5"/>
        <v>16.430812</v>
      </c>
      <c r="AI95" s="34">
        <f>PXIL!L95</f>
        <v>0</v>
      </c>
      <c r="AJ95" s="34">
        <f>PXIL!R95</f>
        <v>0</v>
      </c>
      <c r="AK95" s="34">
        <f>RTM_IEX!L95</f>
        <v>11.57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0.13112399999999999</v>
      </c>
      <c r="AD96">
        <f t="shared" si="4"/>
        <v>15.478876</v>
      </c>
      <c r="AE96">
        <f>'IDT-1'!D96</f>
        <v>0</v>
      </c>
      <c r="AF96" s="24"/>
      <c r="AG96">
        <f t="shared" si="5"/>
        <v>15.478876</v>
      </c>
      <c r="AI96" s="34">
        <f>PXIL!L96</f>
        <v>0</v>
      </c>
      <c r="AJ96" s="34">
        <f>PXIL!R96</f>
        <v>0</v>
      </c>
      <c r="AK96" s="34">
        <f>RTM_IEX!L96</f>
        <v>10.61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0.13112399999999999</v>
      </c>
      <c r="AD97">
        <f t="shared" si="4"/>
        <v>15.478876</v>
      </c>
      <c r="AE97">
        <f>'IDT-1'!D97</f>
        <v>0</v>
      </c>
      <c r="AF97" s="24"/>
      <c r="AG97">
        <f t="shared" si="5"/>
        <v>15.478876</v>
      </c>
      <c r="AI97" s="34">
        <f>PXIL!L97</f>
        <v>0</v>
      </c>
      <c r="AJ97" s="34">
        <f>PXIL!R97</f>
        <v>0</v>
      </c>
      <c r="AK97" s="34">
        <f>RTM_IEX!L97</f>
        <v>10.61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0.13112399999999999</v>
      </c>
      <c r="AD98">
        <f t="shared" si="4"/>
        <v>15.478876</v>
      </c>
      <c r="AE98">
        <f>'IDT-1'!D98</f>
        <v>0</v>
      </c>
      <c r="AF98" s="24"/>
      <c r="AG98">
        <f t="shared" si="5"/>
        <v>15.478876</v>
      </c>
      <c r="AI98" s="34">
        <f>PXIL!L98</f>
        <v>0</v>
      </c>
      <c r="AJ98" s="34">
        <f>PXIL!R98</f>
        <v>0</v>
      </c>
      <c r="AK98" s="34">
        <f>RTM_IEX!L98</f>
        <v>10.61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0.11999913685070986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6.3539999999999999E-2</v>
      </c>
      <c r="AB99" s="75">
        <f t="shared" si="6"/>
        <v>0</v>
      </c>
      <c r="AC99">
        <f t="shared" si="6"/>
        <v>4.0697507495459639E-3</v>
      </c>
      <c r="AD99">
        <f t="shared" si="6"/>
        <v>0.48042438610116367</v>
      </c>
      <c r="AE99">
        <f t="shared" ref="AE99:AT99" si="7">SUM(AE3:AE98)/4000</f>
        <v>0</v>
      </c>
      <c r="AG99">
        <f t="shared" si="7"/>
        <v>0.48042438610116367</v>
      </c>
      <c r="AI99">
        <f t="shared" si="7"/>
        <v>0</v>
      </c>
      <c r="AJ99">
        <f t="shared" si="7"/>
        <v>0</v>
      </c>
      <c r="AK99">
        <f t="shared" si="7"/>
        <v>0.30095499999999992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19.286003000000001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0.17905442519999998</v>
      </c>
      <c r="AD3">
        <f>SUM(B3:AB3,AI3:AV3)-AC3</f>
        <v>21.136948574800002</v>
      </c>
      <c r="AE3">
        <v>0</v>
      </c>
      <c r="AF3" s="24"/>
      <c r="AG3">
        <f>SUM(AD3:AF3)</f>
        <v>21.136948574800002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2.0299999999999998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0.18384242519999999</v>
      </c>
      <c r="AD4">
        <f t="shared" ref="AD4:AD67" si="1">SUM(B4:AB4,AI4:AV4)-AC4</f>
        <v>21.702160574800001</v>
      </c>
      <c r="AE4">
        <v>0</v>
      </c>
      <c r="AF4" s="24"/>
      <c r="AG4">
        <f t="shared" ref="AG4:AG67" si="2">SUM(AD4:AF4)</f>
        <v>21.702160574800001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2.6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19.286003000000001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0.1660344252</v>
      </c>
      <c r="AD5">
        <f t="shared" si="1"/>
        <v>19.599968574800002</v>
      </c>
      <c r="AE5">
        <v>0</v>
      </c>
      <c r="AF5" s="24"/>
      <c r="AG5">
        <f t="shared" si="2"/>
        <v>19.599968574800002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0.48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18.441206999999999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0.15490613879999998</v>
      </c>
      <c r="AD6">
        <f t="shared" si="1"/>
        <v>18.286300861199997</v>
      </c>
      <c r="AE6">
        <v>0</v>
      </c>
      <c r="AF6" s="24"/>
      <c r="AG6">
        <f t="shared" si="2"/>
        <v>18.286300861199997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14.573014000000001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0.1224133176</v>
      </c>
      <c r="AD7">
        <f t="shared" si="1"/>
        <v>14.450600682400001</v>
      </c>
      <c r="AE7">
        <v>0</v>
      </c>
      <c r="AF7" s="24"/>
      <c r="AG7">
        <f t="shared" si="2"/>
        <v>14.450600682400001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13.381000999999999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0.11240040839999998</v>
      </c>
      <c r="AD8">
        <f t="shared" si="1"/>
        <v>13.2686005916</v>
      </c>
      <c r="AE8">
        <v>0</v>
      </c>
      <c r="AF8" s="24"/>
      <c r="AG8">
        <f t="shared" si="2"/>
        <v>13.2686005916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15.137959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0.12715885560000001</v>
      </c>
      <c r="AD9">
        <f t="shared" si="1"/>
        <v>15.010800144400001</v>
      </c>
      <c r="AE9">
        <v>0</v>
      </c>
      <c r="AF9" s="24"/>
      <c r="AG9">
        <f t="shared" si="2"/>
        <v>15.010800144400001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17.047398999999999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0.14319815159999999</v>
      </c>
      <c r="AD10">
        <f t="shared" si="1"/>
        <v>16.904200848399999</v>
      </c>
      <c r="AE10">
        <v>0</v>
      </c>
      <c r="AF10" s="24"/>
      <c r="AG10">
        <f t="shared" si="2"/>
        <v>16.904200848399999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15.728116999999999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0.13211618279999998</v>
      </c>
      <c r="AD11">
        <f t="shared" si="1"/>
        <v>15.596000817199998</v>
      </c>
      <c r="AE11">
        <v>0</v>
      </c>
      <c r="AF11" s="24"/>
      <c r="AG11">
        <f t="shared" si="2"/>
        <v>15.596000817199998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14.975493999999999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0.12579414959999999</v>
      </c>
      <c r="AD12">
        <f t="shared" si="1"/>
        <v>14.849699850399999</v>
      </c>
      <c r="AE12">
        <v>0</v>
      </c>
      <c r="AF12" s="24"/>
      <c r="AG12">
        <f t="shared" si="2"/>
        <v>14.849699850399999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15.1547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0.12729947999999999</v>
      </c>
      <c r="AD13">
        <f t="shared" si="1"/>
        <v>15.02740052</v>
      </c>
      <c r="AE13">
        <v>0</v>
      </c>
      <c r="AF13" s="24"/>
      <c r="AG13">
        <f t="shared" si="2"/>
        <v>15.02740052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16.268253999999999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0.13665333359999998</v>
      </c>
      <c r="AD14">
        <f t="shared" si="1"/>
        <v>16.131600666399997</v>
      </c>
      <c r="AE14">
        <v>0</v>
      </c>
      <c r="AF14" s="24"/>
      <c r="AG14">
        <f t="shared" si="2"/>
        <v>16.131600666399997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16.282675000000001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0.13677447000000001</v>
      </c>
      <c r="AD15">
        <f t="shared" si="1"/>
        <v>16.145900530000002</v>
      </c>
      <c r="AE15">
        <v>0</v>
      </c>
      <c r="AF15" s="24"/>
      <c r="AG15">
        <f t="shared" si="2"/>
        <v>16.145900530000002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16.932936999999999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0.14223667079999999</v>
      </c>
      <c r="AD16">
        <f t="shared" si="1"/>
        <v>16.7907003292</v>
      </c>
      <c r="AE16">
        <v>0</v>
      </c>
      <c r="AF16" s="24"/>
      <c r="AG16">
        <f t="shared" si="2"/>
        <v>16.7907003292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17.146733000000001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0.14403255719999999</v>
      </c>
      <c r="AD17">
        <f t="shared" si="1"/>
        <v>17.002700442800002</v>
      </c>
      <c r="AE17">
        <v>0</v>
      </c>
      <c r="AF17" s="24"/>
      <c r="AG17">
        <f t="shared" si="2"/>
        <v>17.002700442800002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17.880092999999999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0.15019278119999999</v>
      </c>
      <c r="AD18">
        <f t="shared" si="1"/>
        <v>17.729900218799997</v>
      </c>
      <c r="AE18">
        <v>0</v>
      </c>
      <c r="AF18" s="24"/>
      <c r="AG18">
        <f t="shared" si="2"/>
        <v>17.729900218799997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19.286003000000001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0.18409442519999999</v>
      </c>
      <c r="AD19">
        <f t="shared" si="1"/>
        <v>21.731908574800002</v>
      </c>
      <c r="AE19">
        <v>0</v>
      </c>
      <c r="AF19" s="24"/>
      <c r="AG19">
        <f t="shared" si="2"/>
        <v>21.731908574800002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2.34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0.19921442519999999</v>
      </c>
      <c r="AD20">
        <f t="shared" si="1"/>
        <v>23.5167885748</v>
      </c>
      <c r="AE20">
        <v>0</v>
      </c>
      <c r="AF20" s="24"/>
      <c r="AG20">
        <f t="shared" si="2"/>
        <v>23.5167885748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4.33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0.19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0.19862642520000001</v>
      </c>
      <c r="AD21">
        <f t="shared" si="1"/>
        <v>23.447376574800003</v>
      </c>
      <c r="AE21">
        <v>0</v>
      </c>
      <c r="AF21" s="24"/>
      <c r="AG21">
        <f t="shared" si="2"/>
        <v>23.447376574800003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4.07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0.39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0.18090242519999999</v>
      </c>
      <c r="AD22">
        <f t="shared" si="1"/>
        <v>21.355100574800005</v>
      </c>
      <c r="AE22">
        <v>0</v>
      </c>
      <c r="AF22" s="24"/>
      <c r="AG22">
        <f t="shared" si="2"/>
        <v>21.355100574800005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1.76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1.35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0.21509042519999999</v>
      </c>
      <c r="AD23">
        <f t="shared" si="1"/>
        <v>25.390912574800002</v>
      </c>
      <c r="AE23">
        <v>0</v>
      </c>
      <c r="AF23" s="24"/>
      <c r="AG23">
        <f t="shared" si="2"/>
        <v>25.390912574800002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4.97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0.20299442519999999</v>
      </c>
      <c r="AD24">
        <f t="shared" si="1"/>
        <v>23.963008574800003</v>
      </c>
      <c r="AE24">
        <v>0</v>
      </c>
      <c r="AF24" s="24"/>
      <c r="AG24">
        <f t="shared" si="2"/>
        <v>23.963008574800003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3.92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0.21467042519999999</v>
      </c>
      <c r="AD25">
        <f t="shared" si="1"/>
        <v>25.341332574799999</v>
      </c>
      <c r="AE25">
        <v>0</v>
      </c>
      <c r="AF25" s="24"/>
      <c r="AG25">
        <f t="shared" si="2"/>
        <v>25.341332574799999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4.82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3.47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0.21685442519999998</v>
      </c>
      <c r="AD26">
        <f t="shared" si="1"/>
        <v>25.599148574799997</v>
      </c>
      <c r="AE26">
        <v>0</v>
      </c>
      <c r="AF26" s="24"/>
      <c r="AG26">
        <f t="shared" si="2"/>
        <v>25.599148574799997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3.06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4.63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0.22088640000000001</v>
      </c>
      <c r="AD27">
        <f t="shared" si="1"/>
        <v>26.075113599999998</v>
      </c>
      <c r="AE27">
        <v>0</v>
      </c>
      <c r="AF27" s="24"/>
      <c r="AG27">
        <f t="shared" si="2"/>
        <v>26.075113599999998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2.38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0.21710639999999998</v>
      </c>
      <c r="AD28">
        <f t="shared" si="1"/>
        <v>25.628893600000001</v>
      </c>
      <c r="AE28">
        <v>0</v>
      </c>
      <c r="AF28" s="24"/>
      <c r="AG28">
        <f t="shared" si="2"/>
        <v>25.628893600000001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4.7300000000000004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0.21954239999999997</v>
      </c>
      <c r="AD29">
        <f t="shared" si="1"/>
        <v>25.916457600000001</v>
      </c>
      <c r="AE29">
        <v>0</v>
      </c>
      <c r="AF29" s="24"/>
      <c r="AG29">
        <f t="shared" si="2"/>
        <v>25.916457600000001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6.85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0.19274639999999998</v>
      </c>
      <c r="AD30">
        <f t="shared" si="1"/>
        <v>22.753253600000001</v>
      </c>
      <c r="AE30">
        <v>0</v>
      </c>
      <c r="AF30" s="24"/>
      <c r="AG30">
        <f t="shared" si="2"/>
        <v>22.753253600000001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3.66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0.19686239999999999</v>
      </c>
      <c r="AD31">
        <f t="shared" si="1"/>
        <v>23.239137599999999</v>
      </c>
      <c r="AE31">
        <v>0</v>
      </c>
      <c r="AF31" s="24"/>
      <c r="AG31">
        <f t="shared" si="2"/>
        <v>23.239137599999999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4.1500000000000004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0.21139439999999998</v>
      </c>
      <c r="AD32">
        <f t="shared" si="1"/>
        <v>24.954605600000001</v>
      </c>
      <c r="AE32">
        <v>0</v>
      </c>
      <c r="AF32" s="24"/>
      <c r="AG32">
        <f t="shared" si="2"/>
        <v>24.954605600000001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5.88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0.19274639999999998</v>
      </c>
      <c r="AD33">
        <f t="shared" si="1"/>
        <v>22.753253600000001</v>
      </c>
      <c r="AE33">
        <v>0</v>
      </c>
      <c r="AF33" s="24"/>
      <c r="AG33">
        <f t="shared" si="2"/>
        <v>22.753253600000001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3.66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0.19518239999999998</v>
      </c>
      <c r="AD34">
        <f t="shared" si="1"/>
        <v>23.0408176</v>
      </c>
      <c r="AE34">
        <v>0</v>
      </c>
      <c r="AF34" s="24"/>
      <c r="AG34">
        <f t="shared" si="2"/>
        <v>23.0408176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3.95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0.20576639999999999</v>
      </c>
      <c r="AD35">
        <f t="shared" si="1"/>
        <v>24.290233600000001</v>
      </c>
      <c r="AE35">
        <v>0</v>
      </c>
      <c r="AF35" s="24"/>
      <c r="AG35">
        <f t="shared" si="2"/>
        <v>24.290233600000001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5.21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0.2073624</v>
      </c>
      <c r="AD36">
        <f t="shared" si="1"/>
        <v>24.478637599999999</v>
      </c>
      <c r="AE36">
        <v>0</v>
      </c>
      <c r="AF36" s="24"/>
      <c r="AG36">
        <f t="shared" si="2"/>
        <v>24.478637599999999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0.21383039999999998</v>
      </c>
      <c r="AD37">
        <f t="shared" si="1"/>
        <v>25.242169600000004</v>
      </c>
      <c r="AE37">
        <v>0</v>
      </c>
      <c r="AF37" s="24"/>
      <c r="AG37">
        <f t="shared" si="2"/>
        <v>25.242169600000004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6.17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0.21223439999999999</v>
      </c>
      <c r="AD38">
        <f t="shared" si="1"/>
        <v>25.053765600000002</v>
      </c>
      <c r="AE38">
        <v>0</v>
      </c>
      <c r="AF38" s="24"/>
      <c r="AG38">
        <f t="shared" si="2"/>
        <v>25.053765600000002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0.21710639999999998</v>
      </c>
      <c r="AD39">
        <f t="shared" si="1"/>
        <v>25.628893600000001</v>
      </c>
      <c r="AE39">
        <v>0</v>
      </c>
      <c r="AF39" s="24"/>
      <c r="AG39">
        <f t="shared" si="2"/>
        <v>25.628893600000001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6.56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0.21383039999999998</v>
      </c>
      <c r="AD40">
        <f t="shared" si="1"/>
        <v>25.242169600000004</v>
      </c>
      <c r="AE40">
        <v>0</v>
      </c>
      <c r="AF40" s="24"/>
      <c r="AG40">
        <f t="shared" si="2"/>
        <v>25.242169600000004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6.17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0.19929839999999999</v>
      </c>
      <c r="AD41">
        <f t="shared" si="1"/>
        <v>23.526701600000003</v>
      </c>
      <c r="AE41">
        <v>0</v>
      </c>
      <c r="AF41" s="24"/>
      <c r="AG41">
        <f t="shared" si="2"/>
        <v>23.526701600000003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4.4400000000000004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0.20005439999999999</v>
      </c>
      <c r="AD42">
        <f t="shared" si="1"/>
        <v>23.615945600000003</v>
      </c>
      <c r="AE42">
        <v>0</v>
      </c>
      <c r="AF42" s="24"/>
      <c r="AG42">
        <f t="shared" si="2"/>
        <v>23.615945600000003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4.53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0.20576639999999999</v>
      </c>
      <c r="AD43">
        <f t="shared" si="1"/>
        <v>24.290233600000001</v>
      </c>
      <c r="AE43">
        <v>0</v>
      </c>
      <c r="AF43" s="24"/>
      <c r="AG43">
        <f t="shared" si="2"/>
        <v>24.290233600000001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5.21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0.18955439999999998</v>
      </c>
      <c r="AD44">
        <f t="shared" si="1"/>
        <v>22.376445600000004</v>
      </c>
      <c r="AE44">
        <v>0</v>
      </c>
      <c r="AF44" s="24"/>
      <c r="AG44">
        <f t="shared" si="2"/>
        <v>22.376445600000004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3.28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19.286000000000001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0.16687439999999998</v>
      </c>
      <c r="AD45">
        <f t="shared" si="1"/>
        <v>19.699125599999999</v>
      </c>
      <c r="AE45">
        <v>0</v>
      </c>
      <c r="AF45" s="24"/>
      <c r="AG45">
        <f t="shared" si="2"/>
        <v>19.699125599999999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0.57999999999999996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19.286003000000001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0.16443842519999999</v>
      </c>
      <c r="AD46">
        <f t="shared" si="1"/>
        <v>19.4115645748</v>
      </c>
      <c r="AE46">
        <v>0</v>
      </c>
      <c r="AF46" s="24"/>
      <c r="AG46">
        <f t="shared" si="2"/>
        <v>19.4115645748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0.28999999999999998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0.1935864252</v>
      </c>
      <c r="AD47">
        <f t="shared" si="1"/>
        <v>22.852416574799999</v>
      </c>
      <c r="AE47">
        <v>0</v>
      </c>
      <c r="AF47" s="24"/>
      <c r="AG47">
        <f t="shared" si="2"/>
        <v>22.852416574799999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3.76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0.18065042519999999</v>
      </c>
      <c r="AD48">
        <f t="shared" si="1"/>
        <v>21.3253525748</v>
      </c>
      <c r="AE48">
        <v>0</v>
      </c>
      <c r="AF48" s="24"/>
      <c r="AG48">
        <f t="shared" si="2"/>
        <v>21.3253525748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2.2200000000000002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0.1684704252</v>
      </c>
      <c r="AD49">
        <f t="shared" si="1"/>
        <v>19.887532574800002</v>
      </c>
      <c r="AE49">
        <v>0</v>
      </c>
      <c r="AF49" s="24"/>
      <c r="AG49">
        <f t="shared" si="2"/>
        <v>19.887532574800002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0.77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0.17661842519999998</v>
      </c>
      <c r="AD50">
        <f t="shared" si="1"/>
        <v>20.849384574799998</v>
      </c>
      <c r="AE50">
        <v>0</v>
      </c>
      <c r="AF50" s="24"/>
      <c r="AG50">
        <f t="shared" si="2"/>
        <v>20.849384574799998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1.74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0.21542642519999999</v>
      </c>
      <c r="AD51">
        <f t="shared" si="1"/>
        <v>25.4305765748</v>
      </c>
      <c r="AE51">
        <v>0</v>
      </c>
      <c r="AF51" s="24"/>
      <c r="AG51">
        <f t="shared" si="2"/>
        <v>25.4305765748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6.36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0.23575442519999998</v>
      </c>
      <c r="AD52">
        <f t="shared" si="1"/>
        <v>27.830248574800002</v>
      </c>
      <c r="AE52">
        <v>0</v>
      </c>
      <c r="AF52" s="24"/>
      <c r="AG52">
        <f t="shared" si="2"/>
        <v>27.830248574800002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8.7799999999999994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0.20492642519999998</v>
      </c>
      <c r="AD53">
        <f t="shared" si="1"/>
        <v>24.1910765748</v>
      </c>
      <c r="AE53">
        <v>0</v>
      </c>
      <c r="AF53" s="24"/>
      <c r="AG53">
        <f t="shared" si="2"/>
        <v>24.1910765748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5.1100000000000003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0.22676642520000001</v>
      </c>
      <c r="AD54">
        <f t="shared" si="1"/>
        <v>26.769236574800001</v>
      </c>
      <c r="AE54">
        <v>0</v>
      </c>
      <c r="AF54" s="24"/>
      <c r="AG54">
        <f t="shared" si="2"/>
        <v>26.769236574800001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7.71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0.2349144252</v>
      </c>
      <c r="AD55">
        <f t="shared" si="1"/>
        <v>27.731088574800001</v>
      </c>
      <c r="AE55">
        <v>0</v>
      </c>
      <c r="AF55" s="24"/>
      <c r="AG55">
        <f t="shared" si="2"/>
        <v>27.731088574800001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8.68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0.20173442520000001</v>
      </c>
      <c r="AD56">
        <f t="shared" si="1"/>
        <v>23.8142685748</v>
      </c>
      <c r="AE56">
        <v>0</v>
      </c>
      <c r="AF56" s="24"/>
      <c r="AG56">
        <f t="shared" si="2"/>
        <v>23.8142685748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4.7300000000000004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0.2162664252</v>
      </c>
      <c r="AD57">
        <f t="shared" si="1"/>
        <v>25.529736574800001</v>
      </c>
      <c r="AE57">
        <v>0</v>
      </c>
      <c r="AF57" s="24"/>
      <c r="AG57">
        <f t="shared" si="2"/>
        <v>25.529736574800001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6.46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0.22601042519999998</v>
      </c>
      <c r="AD58">
        <f t="shared" si="1"/>
        <v>26.679992574800004</v>
      </c>
      <c r="AE58">
        <v>0</v>
      </c>
      <c r="AF58" s="24"/>
      <c r="AG58">
        <f t="shared" si="2"/>
        <v>26.679992574800004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7.62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0.2284464252</v>
      </c>
      <c r="AD59">
        <f t="shared" si="1"/>
        <v>26.9675565748</v>
      </c>
      <c r="AE59">
        <v>0</v>
      </c>
      <c r="AF59" s="24"/>
      <c r="AG59">
        <f t="shared" si="2"/>
        <v>26.9675565748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7.91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0.23247842520000001</v>
      </c>
      <c r="AD60">
        <f t="shared" si="1"/>
        <v>27.443524574800001</v>
      </c>
      <c r="AE60">
        <v>0</v>
      </c>
      <c r="AF60" s="24"/>
      <c r="AG60">
        <f t="shared" si="2"/>
        <v>27.443524574800001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8.39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0.22517042519999997</v>
      </c>
      <c r="AD61">
        <f t="shared" si="1"/>
        <v>26.580832574799999</v>
      </c>
      <c r="AE61">
        <v>0</v>
      </c>
      <c r="AF61" s="24"/>
      <c r="AG61">
        <f t="shared" si="2"/>
        <v>26.580832574799999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7.52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0.2381064252</v>
      </c>
      <c r="AD62">
        <f t="shared" si="1"/>
        <v>28.107896574800002</v>
      </c>
      <c r="AE62">
        <v>0</v>
      </c>
      <c r="AF62" s="24"/>
      <c r="AG62">
        <f t="shared" si="2"/>
        <v>28.107896574800002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9.06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0.22601042519999998</v>
      </c>
      <c r="AD63">
        <f t="shared" si="1"/>
        <v>26.679992574800004</v>
      </c>
      <c r="AE63">
        <v>0</v>
      </c>
      <c r="AF63" s="24"/>
      <c r="AG63">
        <f t="shared" si="2"/>
        <v>26.679992574800004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7.62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0.21383042520000001</v>
      </c>
      <c r="AD64">
        <f t="shared" si="1"/>
        <v>25.242172574800001</v>
      </c>
      <c r="AE64">
        <v>0</v>
      </c>
      <c r="AF64" s="24"/>
      <c r="AG64">
        <f t="shared" si="2"/>
        <v>25.242172574800001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6.17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0.24138242519999997</v>
      </c>
      <c r="AD65">
        <f t="shared" si="1"/>
        <v>28.494620574799999</v>
      </c>
      <c r="AE65">
        <v>0</v>
      </c>
      <c r="AF65" s="24"/>
      <c r="AG65">
        <f t="shared" si="2"/>
        <v>28.494620574799999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9.4499999999999993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0.25188242519999998</v>
      </c>
      <c r="AD66">
        <f t="shared" si="1"/>
        <v>29.734120574799999</v>
      </c>
      <c r="AE66">
        <v>0</v>
      </c>
      <c r="AF66" s="24"/>
      <c r="AG66">
        <f t="shared" si="2"/>
        <v>29.734120574799999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10.7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0.20576639999999999</v>
      </c>
      <c r="AD67">
        <f t="shared" si="1"/>
        <v>24.290233600000001</v>
      </c>
      <c r="AE67">
        <v>0</v>
      </c>
      <c r="AF67" s="24"/>
      <c r="AG67">
        <f t="shared" si="2"/>
        <v>24.290233600000001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5.21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0.19358639999999999</v>
      </c>
      <c r="AD68">
        <f t="shared" ref="AD68:AD98" si="4">SUM(B68:AB68,AI68:AV68)-AC68</f>
        <v>22.852413599999998</v>
      </c>
      <c r="AE68">
        <v>0</v>
      </c>
      <c r="AF68" s="24"/>
      <c r="AG68">
        <f t="shared" ref="AG68:AG98" si="5">SUM(AD68:AF68)</f>
        <v>22.852413599999998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0.1944264</v>
      </c>
      <c r="AD69">
        <f t="shared" si="4"/>
        <v>22.9515736</v>
      </c>
      <c r="AE69">
        <v>0</v>
      </c>
      <c r="AF69" s="24"/>
      <c r="AG69">
        <f t="shared" si="5"/>
        <v>22.9515736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3.86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0.2130744</v>
      </c>
      <c r="AD70">
        <f t="shared" si="4"/>
        <v>25.1529256</v>
      </c>
      <c r="AE70">
        <v>0</v>
      </c>
      <c r="AF70" s="24"/>
      <c r="AG70">
        <f t="shared" si="5"/>
        <v>25.1529256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6.08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0.23735039999999999</v>
      </c>
      <c r="AD71">
        <f t="shared" si="4"/>
        <v>28.0186496</v>
      </c>
      <c r="AE71">
        <v>0</v>
      </c>
      <c r="AF71" s="24"/>
      <c r="AG71">
        <f t="shared" si="5"/>
        <v>28.0186496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8.9700000000000006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0.2162664</v>
      </c>
      <c r="AD72">
        <f t="shared" si="4"/>
        <v>25.529733600000004</v>
      </c>
      <c r="AE72">
        <v>0</v>
      </c>
      <c r="AF72" s="24"/>
      <c r="AG72">
        <f t="shared" si="5"/>
        <v>25.529733600000004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6.46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0.2292024252</v>
      </c>
      <c r="AD73">
        <f t="shared" si="4"/>
        <v>27.0568005748</v>
      </c>
      <c r="AE73">
        <v>0</v>
      </c>
      <c r="AF73" s="24"/>
      <c r="AG73">
        <f t="shared" si="5"/>
        <v>27.0568005748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0.2292024252</v>
      </c>
      <c r="AD74">
        <f t="shared" si="4"/>
        <v>27.0568005748</v>
      </c>
      <c r="AE74">
        <v>0</v>
      </c>
      <c r="AF74" s="24"/>
      <c r="AG74">
        <f t="shared" si="5"/>
        <v>27.0568005748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0.2446584</v>
      </c>
      <c r="AD75">
        <f t="shared" si="4"/>
        <v>28.881341600000003</v>
      </c>
      <c r="AE75">
        <v>0</v>
      </c>
      <c r="AF75" s="24"/>
      <c r="AG75">
        <f t="shared" si="5"/>
        <v>28.881341600000003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9.84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0.20005439999999999</v>
      </c>
      <c r="AD76">
        <f t="shared" si="4"/>
        <v>23.615945600000003</v>
      </c>
      <c r="AE76">
        <v>0</v>
      </c>
      <c r="AF76" s="24"/>
      <c r="AG76">
        <f t="shared" si="5"/>
        <v>23.615945600000003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4.53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0.20005439999999999</v>
      </c>
      <c r="AD77">
        <f t="shared" si="4"/>
        <v>23.615945600000003</v>
      </c>
      <c r="AE77">
        <v>0</v>
      </c>
      <c r="AF77" s="24"/>
      <c r="AG77">
        <f t="shared" si="5"/>
        <v>23.615945600000003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4.53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2.41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0.20333039999999999</v>
      </c>
      <c r="AD78">
        <f t="shared" si="4"/>
        <v>24.002669600000004</v>
      </c>
      <c r="AE78">
        <v>0</v>
      </c>
      <c r="AF78" s="24"/>
      <c r="AG78">
        <f t="shared" si="5"/>
        <v>24.002669600000004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2.5099999999999998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0.21198240000000002</v>
      </c>
      <c r="AD79">
        <f t="shared" si="4"/>
        <v>25.024017600000001</v>
      </c>
      <c r="AE79">
        <v>0</v>
      </c>
      <c r="AF79" s="24"/>
      <c r="AG79">
        <f t="shared" si="5"/>
        <v>25.024017600000001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3.06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3.95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0.22533839999999999</v>
      </c>
      <c r="AD80">
        <f t="shared" si="4"/>
        <v>26.600661600000002</v>
      </c>
      <c r="AE80">
        <v>0</v>
      </c>
      <c r="AF80" s="24"/>
      <c r="AG80">
        <f t="shared" si="5"/>
        <v>26.600661600000002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3.49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3.76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0.2263464</v>
      </c>
      <c r="AD81">
        <f t="shared" si="4"/>
        <v>26.719653600000001</v>
      </c>
      <c r="AE81">
        <v>0</v>
      </c>
      <c r="AF81" s="24"/>
      <c r="AG81">
        <f t="shared" si="5"/>
        <v>26.719653600000001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3.8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3.57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0.23138639999999999</v>
      </c>
      <c r="AD82">
        <f t="shared" si="4"/>
        <v>27.314613600000001</v>
      </c>
      <c r="AE82">
        <v>0</v>
      </c>
      <c r="AF82" s="24"/>
      <c r="AG82">
        <f t="shared" si="5"/>
        <v>27.314613600000001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4.6900000000000004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5.88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0.22962239999999998</v>
      </c>
      <c r="AD83">
        <f t="shared" si="4"/>
        <v>27.106377600000002</v>
      </c>
      <c r="AE83">
        <v>0</v>
      </c>
      <c r="AF83" s="24"/>
      <c r="AG83">
        <f t="shared" si="5"/>
        <v>27.106377600000002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2.0699999999999998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0.24474239999999997</v>
      </c>
      <c r="AD84">
        <f t="shared" si="4"/>
        <v>28.891257600000003</v>
      </c>
      <c r="AE84">
        <v>0</v>
      </c>
      <c r="AF84" s="24"/>
      <c r="AG84">
        <f t="shared" si="5"/>
        <v>28.891257600000003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2.71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7.81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0.24818639999999997</v>
      </c>
      <c r="AD85">
        <f t="shared" si="4"/>
        <v>29.297813600000001</v>
      </c>
      <c r="AE85">
        <v>0</v>
      </c>
      <c r="AF85" s="24"/>
      <c r="AG85">
        <f t="shared" si="5"/>
        <v>29.297813600000001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2.35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8.39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0.25784639999999998</v>
      </c>
      <c r="AD86">
        <f t="shared" si="4"/>
        <v>30.438153600000007</v>
      </c>
      <c r="AE86">
        <v>0</v>
      </c>
      <c r="AF86" s="24"/>
      <c r="AG86">
        <f t="shared" si="5"/>
        <v>30.438153600000007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2.92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0.2130744</v>
      </c>
      <c r="AD87">
        <f t="shared" si="4"/>
        <v>25.1529256</v>
      </c>
      <c r="AE87">
        <v>0</v>
      </c>
      <c r="AF87" s="24"/>
      <c r="AG87">
        <f t="shared" si="5"/>
        <v>25.1529256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6.56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0.23029439999999998</v>
      </c>
      <c r="AD88">
        <f t="shared" si="4"/>
        <v>27.185705600000002</v>
      </c>
      <c r="AE88">
        <v>0</v>
      </c>
      <c r="AF88" s="24"/>
      <c r="AG88">
        <f t="shared" si="5"/>
        <v>27.185705600000002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1.47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5.69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0.22147439999999999</v>
      </c>
      <c r="AD89">
        <f t="shared" si="4"/>
        <v>26.144525600000001</v>
      </c>
      <c r="AE89">
        <v>0</v>
      </c>
      <c r="AF89" s="24"/>
      <c r="AG89">
        <f t="shared" si="5"/>
        <v>26.144525600000001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1.29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4.34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0.2098824</v>
      </c>
      <c r="AD90">
        <f t="shared" si="4"/>
        <v>24.776117600000003</v>
      </c>
      <c r="AE90">
        <v>0</v>
      </c>
      <c r="AF90" s="24"/>
      <c r="AG90">
        <f t="shared" si="5"/>
        <v>24.776117600000003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1.26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0.22273439999999997</v>
      </c>
      <c r="AD91">
        <f t="shared" si="4"/>
        <v>26.293265599999998</v>
      </c>
      <c r="AE91">
        <v>0</v>
      </c>
      <c r="AF91" s="24"/>
      <c r="AG91">
        <f t="shared" si="5"/>
        <v>26.293265599999998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2.2200000000000002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4.24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0.21383040000000003</v>
      </c>
      <c r="AD92">
        <f t="shared" si="4"/>
        <v>25.242169600000004</v>
      </c>
      <c r="AE92">
        <v>0</v>
      </c>
      <c r="AF92" s="24"/>
      <c r="AG92">
        <f t="shared" si="5"/>
        <v>25.242169600000004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1.93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3.57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0.2070264</v>
      </c>
      <c r="AD93">
        <f t="shared" si="4"/>
        <v>24.438973600000001</v>
      </c>
      <c r="AE93">
        <v>0</v>
      </c>
      <c r="AF93" s="24"/>
      <c r="AG93">
        <f t="shared" si="5"/>
        <v>24.438973600000001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1.79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4.93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0.2131584</v>
      </c>
      <c r="AD94">
        <f t="shared" si="4"/>
        <v>25.1628416</v>
      </c>
      <c r="AE94">
        <v>0</v>
      </c>
      <c r="AF94" s="24"/>
      <c r="AG94">
        <f t="shared" si="5"/>
        <v>25.1628416</v>
      </c>
      <c r="AI94" s="34">
        <f>PXIL!M94</f>
        <v>0</v>
      </c>
      <c r="AJ94" s="34">
        <f>PXIL!S94</f>
        <v>0</v>
      </c>
      <c r="AK94" s="34">
        <f>RTM_IEX!M94</f>
        <v>1.1599999999999999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3.24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0.2138304</v>
      </c>
      <c r="AD95">
        <f t="shared" si="4"/>
        <v>25.242169600000004</v>
      </c>
      <c r="AE95">
        <v>0</v>
      </c>
      <c r="AF95" s="24"/>
      <c r="AG95">
        <f t="shared" si="5"/>
        <v>25.242169600000004</v>
      </c>
      <c r="AI95" s="34">
        <f>PXIL!M95</f>
        <v>0</v>
      </c>
      <c r="AJ95" s="34">
        <f>PXIL!S95</f>
        <v>0</v>
      </c>
      <c r="AK95" s="34">
        <f>RTM_IEX!M95</f>
        <v>1.54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1.39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1.1100000000000001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0.19224239999999998</v>
      </c>
      <c r="AD96">
        <f t="shared" si="4"/>
        <v>22.693757599999998</v>
      </c>
      <c r="AE96">
        <v>0</v>
      </c>
      <c r="AF96" s="24"/>
      <c r="AG96">
        <f t="shared" si="5"/>
        <v>22.693757599999998</v>
      </c>
      <c r="AI96" s="34">
        <f>PXIL!M96</f>
        <v>0</v>
      </c>
      <c r="AJ96" s="34">
        <f>PXIL!S96</f>
        <v>0</v>
      </c>
      <c r="AK96" s="34">
        <f>RTM_IEX!M96</f>
        <v>0.57999999999999996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1.91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19.286000000000001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0.1627584</v>
      </c>
      <c r="AD97">
        <f t="shared" si="4"/>
        <v>19.2132416</v>
      </c>
      <c r="AE97">
        <v>0</v>
      </c>
      <c r="AF97" s="24"/>
      <c r="AG97">
        <f t="shared" si="5"/>
        <v>19.2132416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0.17493839999999999</v>
      </c>
      <c r="AD98">
        <f t="shared" si="4"/>
        <v>20.651061600000002</v>
      </c>
      <c r="AE98">
        <v>0</v>
      </c>
      <c r="AF98" s="24"/>
      <c r="AG98">
        <f t="shared" si="5"/>
        <v>20.651061600000002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1.54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0.45242192125000058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2.62575E-2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4.7988101385000002E-3</v>
      </c>
      <c r="AD99">
        <f t="shared" si="6"/>
        <v>0.56648811111149999</v>
      </c>
      <c r="AE99">
        <f t="shared" ref="AE99:AT99" si="8">SUM(AE3:AE98)/4000</f>
        <v>0</v>
      </c>
      <c r="AG99">
        <f t="shared" si="8"/>
        <v>0.56648811111149999</v>
      </c>
      <c r="AI99">
        <f t="shared" si="8"/>
        <v>0</v>
      </c>
      <c r="AJ99">
        <f t="shared" si="8"/>
        <v>0</v>
      </c>
      <c r="AK99">
        <f t="shared" si="8"/>
        <v>1.1199999999999999E-3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9.1487500000000027E-2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270</v>
      </c>
      <c r="C3" s="16">
        <f>'[1]12'!C5</f>
        <v>0</v>
      </c>
      <c r="D3" s="16">
        <f>'[1]12'!D5</f>
        <v>30</v>
      </c>
      <c r="E3" s="16">
        <f>'[1]12'!E5</f>
        <v>0</v>
      </c>
      <c r="F3" s="15">
        <f>SUM(B3:E3)</f>
        <v>300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270</v>
      </c>
      <c r="C4" s="16">
        <f>'[1]12'!C6</f>
        <v>0</v>
      </c>
      <c r="D4" s="16">
        <f>'[1]12'!D6</f>
        <v>30</v>
      </c>
      <c r="E4" s="16">
        <f>'[1]12'!E6</f>
        <v>0</v>
      </c>
      <c r="F4" s="15">
        <f>SUM(B4:E4)</f>
        <v>300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270</v>
      </c>
      <c r="C5" s="16">
        <f>'[1]12'!C7</f>
        <v>0</v>
      </c>
      <c r="D5" s="16">
        <f>'[1]12'!D7</f>
        <v>30</v>
      </c>
      <c r="E5" s="16">
        <f>'[1]12'!E7</f>
        <v>0</v>
      </c>
      <c r="F5" s="15">
        <f t="shared" ref="F5:F68" si="6">SUM(B5:E5)</f>
        <v>300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270</v>
      </c>
      <c r="C6" s="16">
        <f>'[1]12'!C8</f>
        <v>0</v>
      </c>
      <c r="D6" s="16">
        <f>'[1]12'!D8</f>
        <v>30</v>
      </c>
      <c r="E6" s="16">
        <f>'[1]12'!E8</f>
        <v>0</v>
      </c>
      <c r="F6" s="15">
        <f t="shared" si="6"/>
        <v>300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270</v>
      </c>
      <c r="C7" s="16">
        <f>'[1]12'!C9</f>
        <v>0</v>
      </c>
      <c r="D7" s="16">
        <f>'[1]12'!D9</f>
        <v>30</v>
      </c>
      <c r="E7" s="16">
        <f>'[1]12'!E9</f>
        <v>0</v>
      </c>
      <c r="F7" s="15">
        <f t="shared" si="6"/>
        <v>300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270</v>
      </c>
      <c r="C8" s="16">
        <f>'[1]12'!C10</f>
        <v>0</v>
      </c>
      <c r="D8" s="16">
        <f>'[1]12'!D10</f>
        <v>30</v>
      </c>
      <c r="E8" s="16">
        <f>'[1]12'!E10</f>
        <v>0</v>
      </c>
      <c r="F8" s="15">
        <f t="shared" si="6"/>
        <v>300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270</v>
      </c>
      <c r="C9" s="16">
        <f>'[1]12'!C11</f>
        <v>0</v>
      </c>
      <c r="D9" s="16">
        <f>'[1]12'!D11</f>
        <v>30</v>
      </c>
      <c r="E9" s="16">
        <f>'[1]12'!E11</f>
        <v>0</v>
      </c>
      <c r="F9" s="15">
        <f t="shared" si="6"/>
        <v>300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270</v>
      </c>
      <c r="C10" s="16">
        <f>'[1]12'!C12</f>
        <v>0</v>
      </c>
      <c r="D10" s="16">
        <f>'[1]12'!D12</f>
        <v>30</v>
      </c>
      <c r="E10" s="16">
        <f>'[1]12'!E12</f>
        <v>0</v>
      </c>
      <c r="F10" s="15">
        <f t="shared" si="6"/>
        <v>300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270</v>
      </c>
      <c r="C11" s="16">
        <f>'[1]12'!C13</f>
        <v>0</v>
      </c>
      <c r="D11" s="16">
        <f>'[1]12'!D13</f>
        <v>30</v>
      </c>
      <c r="E11" s="16">
        <f>'[1]12'!E13</f>
        <v>0</v>
      </c>
      <c r="F11" s="15">
        <f t="shared" si="6"/>
        <v>300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270</v>
      </c>
      <c r="C12" s="16">
        <f>'[1]12'!C14</f>
        <v>0</v>
      </c>
      <c r="D12" s="16">
        <f>'[1]12'!D14</f>
        <v>30</v>
      </c>
      <c r="E12" s="16">
        <f>'[1]12'!E14</f>
        <v>0</v>
      </c>
      <c r="F12" s="15">
        <f t="shared" si="6"/>
        <v>300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270</v>
      </c>
      <c r="C13" s="16">
        <f>'[1]12'!C15</f>
        <v>0</v>
      </c>
      <c r="D13" s="16">
        <f>'[1]12'!D15</f>
        <v>30</v>
      </c>
      <c r="E13" s="16">
        <f>'[1]12'!E15</f>
        <v>0</v>
      </c>
      <c r="F13" s="15">
        <f t="shared" si="6"/>
        <v>300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270</v>
      </c>
      <c r="C14" s="16">
        <f>'[1]12'!C16</f>
        <v>0</v>
      </c>
      <c r="D14" s="16">
        <f>'[1]12'!D16</f>
        <v>30</v>
      </c>
      <c r="E14" s="16">
        <f>'[1]12'!E16</f>
        <v>0</v>
      </c>
      <c r="F14" s="15">
        <f t="shared" si="6"/>
        <v>300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270</v>
      </c>
      <c r="C15" s="16">
        <f>'[1]12'!C17</f>
        <v>0</v>
      </c>
      <c r="D15" s="16">
        <f>'[1]12'!D17</f>
        <v>30</v>
      </c>
      <c r="E15" s="16">
        <f>'[1]12'!E17</f>
        <v>0</v>
      </c>
      <c r="F15" s="15">
        <f t="shared" si="6"/>
        <v>300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270</v>
      </c>
      <c r="C16" s="16">
        <f>'[1]12'!C18</f>
        <v>0</v>
      </c>
      <c r="D16" s="16">
        <f>'[1]12'!D18</f>
        <v>30</v>
      </c>
      <c r="E16" s="16">
        <f>'[1]12'!E18</f>
        <v>0</v>
      </c>
      <c r="F16" s="15">
        <f t="shared" si="6"/>
        <v>300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270</v>
      </c>
      <c r="C17" s="16">
        <f>'[1]12'!C19</f>
        <v>0</v>
      </c>
      <c r="D17" s="16">
        <f>'[1]12'!D19</f>
        <v>30</v>
      </c>
      <c r="E17" s="16">
        <f>'[1]12'!E19</f>
        <v>0</v>
      </c>
      <c r="F17" s="15">
        <f t="shared" si="6"/>
        <v>300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270</v>
      </c>
      <c r="C18" s="16">
        <f>'[1]12'!C20</f>
        <v>0</v>
      </c>
      <c r="D18" s="16">
        <f>'[1]12'!D20</f>
        <v>30</v>
      </c>
      <c r="E18" s="16">
        <f>'[1]12'!E20</f>
        <v>0</v>
      </c>
      <c r="F18" s="15">
        <f t="shared" si="6"/>
        <v>300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270</v>
      </c>
      <c r="C19" s="16">
        <f>'[1]12'!C21</f>
        <v>0</v>
      </c>
      <c r="D19" s="16">
        <f>'[1]12'!D21</f>
        <v>30</v>
      </c>
      <c r="E19" s="16">
        <f>'[1]12'!E21</f>
        <v>0</v>
      </c>
      <c r="F19" s="15">
        <f t="shared" si="6"/>
        <v>300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270</v>
      </c>
      <c r="C20" s="16">
        <f>'[1]12'!C22</f>
        <v>0</v>
      </c>
      <c r="D20" s="16">
        <f>'[1]12'!D22</f>
        <v>30</v>
      </c>
      <c r="E20" s="16">
        <f>'[1]12'!E22</f>
        <v>0</v>
      </c>
      <c r="F20" s="15">
        <f t="shared" si="6"/>
        <v>300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270</v>
      </c>
      <c r="C21" s="16">
        <f>'[1]12'!C23</f>
        <v>0</v>
      </c>
      <c r="D21" s="16">
        <f>'[1]12'!D23</f>
        <v>30</v>
      </c>
      <c r="E21" s="16">
        <f>'[1]12'!E23</f>
        <v>0</v>
      </c>
      <c r="F21" s="15">
        <f t="shared" si="6"/>
        <v>300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270</v>
      </c>
      <c r="C22" s="16">
        <f>'[1]12'!C24</f>
        <v>0</v>
      </c>
      <c r="D22" s="16">
        <f>'[1]12'!D24</f>
        <v>30</v>
      </c>
      <c r="E22" s="16">
        <f>'[1]12'!E24</f>
        <v>0</v>
      </c>
      <c r="F22" s="15">
        <f t="shared" si="6"/>
        <v>300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270</v>
      </c>
      <c r="C23" s="16">
        <f>'[1]12'!C25</f>
        <v>0</v>
      </c>
      <c r="D23" s="16">
        <f>'[1]12'!D25</f>
        <v>30</v>
      </c>
      <c r="E23" s="16">
        <f>'[1]12'!E25</f>
        <v>0</v>
      </c>
      <c r="F23" s="15">
        <f t="shared" si="6"/>
        <v>300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270</v>
      </c>
      <c r="C24" s="16">
        <f>'[1]12'!C26</f>
        <v>0</v>
      </c>
      <c r="D24" s="16">
        <f>'[1]12'!D26</f>
        <v>30</v>
      </c>
      <c r="E24" s="16">
        <f>'[1]12'!E26</f>
        <v>0</v>
      </c>
      <c r="F24" s="15">
        <f t="shared" si="6"/>
        <v>300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270</v>
      </c>
      <c r="C25" s="16">
        <f>'[1]12'!C27</f>
        <v>0</v>
      </c>
      <c r="D25" s="16">
        <f>'[1]12'!D27</f>
        <v>30</v>
      </c>
      <c r="E25" s="16">
        <f>'[1]12'!E27</f>
        <v>0</v>
      </c>
      <c r="F25" s="15">
        <f t="shared" si="6"/>
        <v>300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270</v>
      </c>
      <c r="C26" s="16">
        <f>'[1]12'!C28</f>
        <v>0</v>
      </c>
      <c r="D26" s="16">
        <f>'[1]12'!D28</f>
        <v>30</v>
      </c>
      <c r="E26" s="16">
        <f>'[1]12'!E28</f>
        <v>0</v>
      </c>
      <c r="F26" s="15">
        <f t="shared" si="6"/>
        <v>300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270</v>
      </c>
      <c r="C27" s="16">
        <f>'[1]12'!C29</f>
        <v>0</v>
      </c>
      <c r="D27" s="16">
        <f>'[1]12'!D29</f>
        <v>30</v>
      </c>
      <c r="E27" s="16">
        <f>'[1]12'!E29</f>
        <v>0</v>
      </c>
      <c r="F27" s="15">
        <f t="shared" si="6"/>
        <v>300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270</v>
      </c>
      <c r="C28" s="16">
        <f>'[1]12'!C30</f>
        <v>0</v>
      </c>
      <c r="D28" s="16">
        <f>'[1]12'!D30</f>
        <v>30</v>
      </c>
      <c r="E28" s="16">
        <f>'[1]12'!E30</f>
        <v>0</v>
      </c>
      <c r="F28" s="15">
        <f t="shared" si="6"/>
        <v>300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270</v>
      </c>
      <c r="C29" s="16">
        <f>'[1]12'!C31</f>
        <v>0</v>
      </c>
      <c r="D29" s="16">
        <f>'[1]12'!D31</f>
        <v>30</v>
      </c>
      <c r="E29" s="16">
        <f>'[1]12'!E31</f>
        <v>0</v>
      </c>
      <c r="F29" s="15">
        <f t="shared" si="6"/>
        <v>300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270</v>
      </c>
      <c r="C30" s="16">
        <f>'[1]12'!C32</f>
        <v>0</v>
      </c>
      <c r="D30" s="16">
        <f>'[1]12'!D32</f>
        <v>30</v>
      </c>
      <c r="E30" s="16">
        <f>'[1]12'!E32</f>
        <v>0</v>
      </c>
      <c r="F30" s="15">
        <f t="shared" si="6"/>
        <v>300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270</v>
      </c>
      <c r="C31" s="16">
        <f>'[1]12'!C33</f>
        <v>0</v>
      </c>
      <c r="D31" s="16">
        <f>'[1]12'!D33</f>
        <v>30</v>
      </c>
      <c r="E31" s="16">
        <f>'[1]12'!E33</f>
        <v>0</v>
      </c>
      <c r="F31" s="15">
        <f t="shared" si="6"/>
        <v>300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270</v>
      </c>
      <c r="C32" s="16">
        <f>'[1]12'!C34</f>
        <v>0</v>
      </c>
      <c r="D32" s="16">
        <f>'[1]12'!D34</f>
        <v>30</v>
      </c>
      <c r="E32" s="16">
        <f>'[1]12'!E34</f>
        <v>0</v>
      </c>
      <c r="F32" s="15">
        <f t="shared" si="6"/>
        <v>300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270</v>
      </c>
      <c r="C33" s="16">
        <f>'[1]12'!C35</f>
        <v>0</v>
      </c>
      <c r="D33" s="16">
        <f>'[1]12'!D35</f>
        <v>30</v>
      </c>
      <c r="E33" s="16">
        <f>'[1]12'!E35</f>
        <v>0</v>
      </c>
      <c r="F33" s="15">
        <f t="shared" si="6"/>
        <v>300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270</v>
      </c>
      <c r="C34" s="16">
        <f>'[1]12'!C36</f>
        <v>0</v>
      </c>
      <c r="D34" s="16">
        <f>'[1]12'!D36</f>
        <v>30</v>
      </c>
      <c r="E34" s="16">
        <f>'[1]12'!E36</f>
        <v>0</v>
      </c>
      <c r="F34" s="15">
        <f t="shared" si="6"/>
        <v>300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270</v>
      </c>
      <c r="C35" s="16">
        <f>'[1]12'!C37</f>
        <v>0</v>
      </c>
      <c r="D35" s="16">
        <f>'[1]12'!D37</f>
        <v>30</v>
      </c>
      <c r="E35" s="16">
        <f>'[1]12'!E37</f>
        <v>0</v>
      </c>
      <c r="F35" s="15">
        <f t="shared" si="6"/>
        <v>300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270</v>
      </c>
      <c r="C36" s="16">
        <f>'[1]12'!C38</f>
        <v>0</v>
      </c>
      <c r="D36" s="16">
        <f>'[1]12'!D38</f>
        <v>30</v>
      </c>
      <c r="E36" s="16">
        <f>'[1]12'!E38</f>
        <v>0</v>
      </c>
      <c r="F36" s="15">
        <f t="shared" si="6"/>
        <v>300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270</v>
      </c>
      <c r="C37" s="16">
        <f>'[1]12'!C39</f>
        <v>0</v>
      </c>
      <c r="D37" s="16">
        <f>'[1]12'!D39</f>
        <v>30</v>
      </c>
      <c r="E37" s="16">
        <f>'[1]12'!E39</f>
        <v>0</v>
      </c>
      <c r="F37" s="15">
        <f t="shared" si="6"/>
        <v>300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270</v>
      </c>
      <c r="C38" s="16">
        <f>'[1]12'!C40</f>
        <v>0</v>
      </c>
      <c r="D38" s="16">
        <f>'[1]12'!D40</f>
        <v>30</v>
      </c>
      <c r="E38" s="16">
        <f>'[1]12'!E40</f>
        <v>0</v>
      </c>
      <c r="F38" s="15">
        <f t="shared" si="6"/>
        <v>300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270</v>
      </c>
      <c r="C39" s="16">
        <f>'[1]12'!C41</f>
        <v>0</v>
      </c>
      <c r="D39" s="16">
        <f>'[1]12'!D41</f>
        <v>30</v>
      </c>
      <c r="E39" s="16">
        <f>'[1]12'!E41</f>
        <v>0</v>
      </c>
      <c r="F39" s="15">
        <f t="shared" si="6"/>
        <v>300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270</v>
      </c>
      <c r="C40" s="16">
        <f>'[1]12'!C42</f>
        <v>0</v>
      </c>
      <c r="D40" s="16">
        <f>'[1]12'!D42</f>
        <v>30</v>
      </c>
      <c r="E40" s="16">
        <f>'[1]12'!E42</f>
        <v>0</v>
      </c>
      <c r="F40" s="15">
        <f t="shared" si="6"/>
        <v>300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270</v>
      </c>
      <c r="C41" s="16">
        <f>'[1]12'!C43</f>
        <v>0</v>
      </c>
      <c r="D41" s="16">
        <f>'[1]12'!D43</f>
        <v>30</v>
      </c>
      <c r="E41" s="16">
        <f>'[1]12'!E43</f>
        <v>0</v>
      </c>
      <c r="F41" s="15">
        <f t="shared" si="6"/>
        <v>300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270</v>
      </c>
      <c r="C42" s="16">
        <f>'[1]12'!C44</f>
        <v>0</v>
      </c>
      <c r="D42" s="16">
        <f>'[1]12'!D44</f>
        <v>30</v>
      </c>
      <c r="E42" s="16">
        <f>'[1]12'!E44</f>
        <v>0</v>
      </c>
      <c r="F42" s="15">
        <f t="shared" si="6"/>
        <v>300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270</v>
      </c>
      <c r="C43" s="16">
        <f>'[1]12'!C45</f>
        <v>0</v>
      </c>
      <c r="D43" s="16">
        <f>'[1]12'!D45</f>
        <v>30</v>
      </c>
      <c r="E43" s="16">
        <f>'[1]12'!E45</f>
        <v>0</v>
      </c>
      <c r="F43" s="15">
        <f t="shared" si="6"/>
        <v>300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270</v>
      </c>
      <c r="C44" s="16">
        <f>'[1]12'!C46</f>
        <v>0</v>
      </c>
      <c r="D44" s="16">
        <f>'[1]12'!D46</f>
        <v>30</v>
      </c>
      <c r="E44" s="16">
        <f>'[1]12'!E46</f>
        <v>0</v>
      </c>
      <c r="F44" s="15">
        <f t="shared" si="6"/>
        <v>300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270</v>
      </c>
      <c r="C45" s="16">
        <f>'[1]12'!C47</f>
        <v>0</v>
      </c>
      <c r="D45" s="16">
        <f>'[1]12'!D47</f>
        <v>30</v>
      </c>
      <c r="E45" s="16">
        <f>'[1]12'!E47</f>
        <v>0</v>
      </c>
      <c r="F45" s="15">
        <f t="shared" si="6"/>
        <v>300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270</v>
      </c>
      <c r="C46" s="16">
        <f>'[1]12'!C48</f>
        <v>0</v>
      </c>
      <c r="D46" s="16">
        <f>'[1]12'!D48</f>
        <v>30</v>
      </c>
      <c r="E46" s="16">
        <f>'[1]12'!E48</f>
        <v>0</v>
      </c>
      <c r="F46" s="15">
        <f t="shared" si="6"/>
        <v>300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270</v>
      </c>
      <c r="C47" s="16">
        <f>'[1]12'!C49</f>
        <v>0</v>
      </c>
      <c r="D47" s="16">
        <f>'[1]12'!D49</f>
        <v>30</v>
      </c>
      <c r="E47" s="16">
        <f>'[1]12'!E49</f>
        <v>0</v>
      </c>
      <c r="F47" s="15">
        <f t="shared" si="6"/>
        <v>300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270</v>
      </c>
      <c r="C48" s="16">
        <f>'[1]12'!C50</f>
        <v>0</v>
      </c>
      <c r="D48" s="16">
        <f>'[1]12'!D50</f>
        <v>30</v>
      </c>
      <c r="E48" s="16">
        <f>'[1]12'!E50</f>
        <v>0</v>
      </c>
      <c r="F48" s="15">
        <f t="shared" si="6"/>
        <v>300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270</v>
      </c>
      <c r="C49" s="16">
        <f>'[1]12'!C51</f>
        <v>0</v>
      </c>
      <c r="D49" s="16">
        <f>'[1]12'!D51</f>
        <v>30</v>
      </c>
      <c r="E49" s="16">
        <f>'[1]12'!E51</f>
        <v>0</v>
      </c>
      <c r="F49" s="15">
        <f t="shared" si="6"/>
        <v>300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270</v>
      </c>
      <c r="C50" s="16">
        <f>'[1]12'!C52</f>
        <v>0</v>
      </c>
      <c r="D50" s="16">
        <f>'[1]12'!D52</f>
        <v>30</v>
      </c>
      <c r="E50" s="16">
        <f>'[1]12'!E52</f>
        <v>0</v>
      </c>
      <c r="F50" s="15">
        <f t="shared" si="6"/>
        <v>300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270</v>
      </c>
      <c r="C51" s="16">
        <f>'[1]12'!C53</f>
        <v>0</v>
      </c>
      <c r="D51" s="16">
        <f>'[1]12'!D53</f>
        <v>30</v>
      </c>
      <c r="E51" s="16">
        <f>'[1]12'!E53</f>
        <v>0</v>
      </c>
      <c r="F51" s="15">
        <f t="shared" si="6"/>
        <v>300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270</v>
      </c>
      <c r="C52" s="16">
        <f>'[1]12'!C54</f>
        <v>0</v>
      </c>
      <c r="D52" s="16">
        <f>'[1]12'!D54</f>
        <v>30</v>
      </c>
      <c r="E52" s="16">
        <f>'[1]12'!E54</f>
        <v>0</v>
      </c>
      <c r="F52" s="15">
        <f t="shared" si="6"/>
        <v>300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270</v>
      </c>
      <c r="C53" s="16">
        <f>'[1]12'!C55</f>
        <v>0</v>
      </c>
      <c r="D53" s="16">
        <f>'[1]12'!D55</f>
        <v>30</v>
      </c>
      <c r="E53" s="16">
        <f>'[1]12'!E55</f>
        <v>0</v>
      </c>
      <c r="F53" s="15">
        <f t="shared" si="6"/>
        <v>300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270</v>
      </c>
      <c r="C54" s="16">
        <f>'[1]12'!C56</f>
        <v>0</v>
      </c>
      <c r="D54" s="16">
        <f>'[1]12'!D56</f>
        <v>30</v>
      </c>
      <c r="E54" s="16">
        <f>'[1]12'!E56</f>
        <v>0</v>
      </c>
      <c r="F54" s="15">
        <f t="shared" si="6"/>
        <v>300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270</v>
      </c>
      <c r="C55" s="16">
        <f>'[1]12'!C57</f>
        <v>0</v>
      </c>
      <c r="D55" s="16">
        <f>'[1]12'!D57</f>
        <v>30</v>
      </c>
      <c r="E55" s="16">
        <f>'[1]12'!E57</f>
        <v>0</v>
      </c>
      <c r="F55" s="15">
        <f t="shared" si="6"/>
        <v>300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270</v>
      </c>
      <c r="C56" s="16">
        <f>'[1]12'!C58</f>
        <v>0</v>
      </c>
      <c r="D56" s="16">
        <f>'[1]12'!D58</f>
        <v>30</v>
      </c>
      <c r="E56" s="16">
        <f>'[1]12'!E58</f>
        <v>0</v>
      </c>
      <c r="F56" s="15">
        <f t="shared" si="6"/>
        <v>300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270</v>
      </c>
      <c r="C57" s="16">
        <f>'[1]12'!C59</f>
        <v>0</v>
      </c>
      <c r="D57" s="16">
        <f>'[1]12'!D59</f>
        <v>30</v>
      </c>
      <c r="E57" s="16">
        <f>'[1]12'!E59</f>
        <v>0</v>
      </c>
      <c r="F57" s="15">
        <f t="shared" si="6"/>
        <v>300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270</v>
      </c>
      <c r="C58" s="16">
        <f>'[1]12'!C60</f>
        <v>0</v>
      </c>
      <c r="D58" s="16">
        <f>'[1]12'!D60</f>
        <v>30</v>
      </c>
      <c r="E58" s="16">
        <f>'[1]12'!E60</f>
        <v>0</v>
      </c>
      <c r="F58" s="15">
        <f t="shared" si="6"/>
        <v>300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270</v>
      </c>
      <c r="C59" s="16">
        <f>'[1]12'!C61</f>
        <v>0</v>
      </c>
      <c r="D59" s="16">
        <f>'[1]12'!D61</f>
        <v>30</v>
      </c>
      <c r="E59" s="16">
        <f>'[1]12'!E61</f>
        <v>0</v>
      </c>
      <c r="F59" s="15">
        <f t="shared" si="6"/>
        <v>300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270</v>
      </c>
      <c r="C60" s="16">
        <f>'[1]12'!C62</f>
        <v>0</v>
      </c>
      <c r="D60" s="16">
        <f>'[1]12'!D62</f>
        <v>30</v>
      </c>
      <c r="E60" s="16">
        <f>'[1]12'!E62</f>
        <v>0</v>
      </c>
      <c r="F60" s="15">
        <f t="shared" si="6"/>
        <v>300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270</v>
      </c>
      <c r="C61" s="16">
        <f>'[1]12'!C63</f>
        <v>0</v>
      </c>
      <c r="D61" s="16">
        <f>'[1]12'!D63</f>
        <v>30</v>
      </c>
      <c r="E61" s="16">
        <f>'[1]12'!E63</f>
        <v>0</v>
      </c>
      <c r="F61" s="15">
        <f t="shared" si="6"/>
        <v>300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270</v>
      </c>
      <c r="C62" s="16">
        <f>'[1]12'!C64</f>
        <v>0</v>
      </c>
      <c r="D62" s="16">
        <f>'[1]12'!D64</f>
        <v>30</v>
      </c>
      <c r="E62" s="16">
        <f>'[1]12'!E64</f>
        <v>0</v>
      </c>
      <c r="F62" s="15">
        <f t="shared" si="6"/>
        <v>300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270</v>
      </c>
      <c r="C63" s="16">
        <f>'[1]12'!C65</f>
        <v>0</v>
      </c>
      <c r="D63" s="16">
        <f>'[1]12'!D65</f>
        <v>30</v>
      </c>
      <c r="E63" s="16">
        <f>'[1]12'!E65</f>
        <v>0</v>
      </c>
      <c r="F63" s="15">
        <f t="shared" si="6"/>
        <v>300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270</v>
      </c>
      <c r="C64" s="16">
        <f>'[1]12'!C66</f>
        <v>0</v>
      </c>
      <c r="D64" s="16">
        <f>'[1]12'!D66</f>
        <v>30</v>
      </c>
      <c r="E64" s="16">
        <f>'[1]12'!E66</f>
        <v>0</v>
      </c>
      <c r="F64" s="15">
        <f t="shared" si="6"/>
        <v>300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270</v>
      </c>
      <c r="C65" s="16">
        <f>'[1]12'!C67</f>
        <v>0</v>
      </c>
      <c r="D65" s="16">
        <f>'[1]12'!D67</f>
        <v>30</v>
      </c>
      <c r="E65" s="16">
        <f>'[1]12'!E67</f>
        <v>0</v>
      </c>
      <c r="F65" s="15">
        <f t="shared" si="6"/>
        <v>300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270</v>
      </c>
      <c r="C66" s="16">
        <f>'[1]12'!C68</f>
        <v>0</v>
      </c>
      <c r="D66" s="16">
        <f>'[1]12'!D68</f>
        <v>30</v>
      </c>
      <c r="E66" s="16">
        <f>'[1]12'!E68</f>
        <v>0</v>
      </c>
      <c r="F66" s="15">
        <f t="shared" si="6"/>
        <v>300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270</v>
      </c>
      <c r="C67" s="16">
        <f>'[1]12'!C69</f>
        <v>0</v>
      </c>
      <c r="D67" s="16">
        <f>'[1]12'!D69</f>
        <v>30</v>
      </c>
      <c r="E67" s="16">
        <f>'[1]12'!E69</f>
        <v>0</v>
      </c>
      <c r="F67" s="15">
        <f t="shared" si="6"/>
        <v>300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270</v>
      </c>
      <c r="C68" s="16">
        <f>'[1]12'!C70</f>
        <v>0</v>
      </c>
      <c r="D68" s="16">
        <f>'[1]12'!D70</f>
        <v>30</v>
      </c>
      <c r="E68" s="16">
        <f>'[1]12'!E70</f>
        <v>0</v>
      </c>
      <c r="F68" s="15">
        <f t="shared" si="6"/>
        <v>300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270</v>
      </c>
      <c r="C69" s="16">
        <f>'[1]12'!C71</f>
        <v>0</v>
      </c>
      <c r="D69" s="16">
        <f>'[1]12'!D71</f>
        <v>30</v>
      </c>
      <c r="E69" s="16">
        <f>'[1]12'!E71</f>
        <v>0</v>
      </c>
      <c r="F69" s="15">
        <f t="shared" ref="F69:F98" si="17">SUM(B69:E69)</f>
        <v>300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270</v>
      </c>
      <c r="C70" s="16">
        <f>'[1]12'!C72</f>
        <v>0</v>
      </c>
      <c r="D70" s="16">
        <f>'[1]12'!D72</f>
        <v>30</v>
      </c>
      <c r="E70" s="16">
        <f>'[1]12'!E72</f>
        <v>0</v>
      </c>
      <c r="F70" s="15">
        <f t="shared" si="17"/>
        <v>300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270</v>
      </c>
      <c r="C71" s="16">
        <f>'[1]12'!C73</f>
        <v>0</v>
      </c>
      <c r="D71" s="16">
        <f>'[1]12'!D73</f>
        <v>30</v>
      </c>
      <c r="E71" s="16">
        <f>'[1]12'!E73</f>
        <v>0</v>
      </c>
      <c r="F71" s="15">
        <f t="shared" si="17"/>
        <v>300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270</v>
      </c>
      <c r="C72" s="16">
        <f>'[1]12'!C74</f>
        <v>0</v>
      </c>
      <c r="D72" s="16">
        <f>'[1]12'!D74</f>
        <v>30</v>
      </c>
      <c r="E72" s="16">
        <f>'[1]12'!E74</f>
        <v>0</v>
      </c>
      <c r="F72" s="15">
        <f t="shared" si="17"/>
        <v>300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270</v>
      </c>
      <c r="C73" s="16">
        <f>'[1]12'!C75</f>
        <v>0</v>
      </c>
      <c r="D73" s="16">
        <f>'[1]12'!D75</f>
        <v>30</v>
      </c>
      <c r="E73" s="16">
        <f>'[1]12'!E75</f>
        <v>0</v>
      </c>
      <c r="F73" s="15">
        <f t="shared" si="17"/>
        <v>300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270</v>
      </c>
      <c r="C74" s="16">
        <f>'[1]12'!C76</f>
        <v>0</v>
      </c>
      <c r="D74" s="16">
        <f>'[1]12'!D76</f>
        <v>30</v>
      </c>
      <c r="E74" s="16">
        <f>'[1]12'!E76</f>
        <v>0</v>
      </c>
      <c r="F74" s="15">
        <f t="shared" si="17"/>
        <v>300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270</v>
      </c>
      <c r="C75" s="16">
        <f>'[1]12'!C77</f>
        <v>0</v>
      </c>
      <c r="D75" s="16">
        <f>'[1]12'!D77</f>
        <v>30</v>
      </c>
      <c r="E75" s="16">
        <f>'[1]12'!E77</f>
        <v>0</v>
      </c>
      <c r="F75" s="15">
        <f t="shared" si="17"/>
        <v>300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270</v>
      </c>
      <c r="C76" s="16">
        <f>'[1]12'!C78</f>
        <v>0</v>
      </c>
      <c r="D76" s="16">
        <f>'[1]12'!D78</f>
        <v>30</v>
      </c>
      <c r="E76" s="16">
        <f>'[1]12'!E78</f>
        <v>0</v>
      </c>
      <c r="F76" s="15">
        <f t="shared" si="17"/>
        <v>300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270</v>
      </c>
      <c r="C77" s="16">
        <f>'[1]12'!C79</f>
        <v>0</v>
      </c>
      <c r="D77" s="16">
        <f>'[1]12'!D79</f>
        <v>30</v>
      </c>
      <c r="E77" s="16">
        <f>'[1]12'!E79</f>
        <v>0</v>
      </c>
      <c r="F77" s="15">
        <f t="shared" si="17"/>
        <v>300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270</v>
      </c>
      <c r="C78" s="16">
        <f>'[1]12'!C80</f>
        <v>0</v>
      </c>
      <c r="D78" s="16">
        <f>'[1]12'!D80</f>
        <v>30</v>
      </c>
      <c r="E78" s="16">
        <f>'[1]12'!E80</f>
        <v>0</v>
      </c>
      <c r="F78" s="15">
        <f t="shared" si="17"/>
        <v>300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270</v>
      </c>
      <c r="C79" s="16">
        <f>'[1]12'!C81</f>
        <v>0</v>
      </c>
      <c r="D79" s="16">
        <f>'[1]12'!D81</f>
        <v>30</v>
      </c>
      <c r="E79" s="16">
        <f>'[1]12'!E81</f>
        <v>0</v>
      </c>
      <c r="F79" s="15">
        <f t="shared" si="17"/>
        <v>300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270</v>
      </c>
      <c r="C80" s="16">
        <f>'[1]12'!C82</f>
        <v>0</v>
      </c>
      <c r="D80" s="16">
        <f>'[1]12'!D82</f>
        <v>30</v>
      </c>
      <c r="E80" s="16">
        <f>'[1]12'!E82</f>
        <v>0</v>
      </c>
      <c r="F80" s="15">
        <f t="shared" si="17"/>
        <v>300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270</v>
      </c>
      <c r="C81" s="16">
        <f>'[1]12'!C83</f>
        <v>0</v>
      </c>
      <c r="D81" s="16">
        <f>'[1]12'!D83</f>
        <v>30</v>
      </c>
      <c r="E81" s="16">
        <f>'[1]12'!E83</f>
        <v>0</v>
      </c>
      <c r="F81" s="15">
        <f t="shared" si="17"/>
        <v>300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270</v>
      </c>
      <c r="C82" s="16">
        <f>'[1]12'!C84</f>
        <v>0</v>
      </c>
      <c r="D82" s="16">
        <f>'[1]12'!D84</f>
        <v>30</v>
      </c>
      <c r="E82" s="16">
        <f>'[1]12'!E84</f>
        <v>0</v>
      </c>
      <c r="F82" s="15">
        <f t="shared" si="17"/>
        <v>300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270</v>
      </c>
      <c r="C83" s="16">
        <f>'[1]12'!C85</f>
        <v>0</v>
      </c>
      <c r="D83" s="16">
        <f>'[1]12'!D85</f>
        <v>30</v>
      </c>
      <c r="E83" s="16">
        <f>'[1]12'!E85</f>
        <v>0</v>
      </c>
      <c r="F83" s="15">
        <f t="shared" si="17"/>
        <v>300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270</v>
      </c>
      <c r="C84" s="16">
        <f>'[1]12'!C86</f>
        <v>0</v>
      </c>
      <c r="D84" s="16">
        <f>'[1]12'!D86</f>
        <v>30</v>
      </c>
      <c r="E84" s="16">
        <f>'[1]12'!E86</f>
        <v>0</v>
      </c>
      <c r="F84" s="15">
        <f t="shared" si="17"/>
        <v>300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270</v>
      </c>
      <c r="C85" s="16">
        <f>'[1]12'!C87</f>
        <v>0</v>
      </c>
      <c r="D85" s="16">
        <f>'[1]12'!D87</f>
        <v>30</v>
      </c>
      <c r="E85" s="16">
        <f>'[1]12'!E87</f>
        <v>0</v>
      </c>
      <c r="F85" s="15">
        <f t="shared" si="17"/>
        <v>300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270</v>
      </c>
      <c r="C86" s="16">
        <f>'[1]12'!C88</f>
        <v>0</v>
      </c>
      <c r="D86" s="16">
        <f>'[1]12'!D88</f>
        <v>30</v>
      </c>
      <c r="E86" s="16">
        <f>'[1]12'!E88</f>
        <v>0</v>
      </c>
      <c r="F86" s="15">
        <f t="shared" si="17"/>
        <v>300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270</v>
      </c>
      <c r="C87" s="16">
        <f>'[1]12'!C89</f>
        <v>0</v>
      </c>
      <c r="D87" s="16">
        <f>'[1]12'!D89</f>
        <v>30</v>
      </c>
      <c r="E87" s="16">
        <f>'[1]12'!E89</f>
        <v>0</v>
      </c>
      <c r="F87" s="15">
        <f t="shared" si="17"/>
        <v>300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270</v>
      </c>
      <c r="C88" s="16">
        <f>'[1]12'!C90</f>
        <v>0</v>
      </c>
      <c r="D88" s="16">
        <f>'[1]12'!D90</f>
        <v>30</v>
      </c>
      <c r="E88" s="16">
        <f>'[1]12'!E90</f>
        <v>0</v>
      </c>
      <c r="F88" s="15">
        <f t="shared" si="17"/>
        <v>300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270</v>
      </c>
      <c r="C89" s="16">
        <f>'[1]12'!C91</f>
        <v>0</v>
      </c>
      <c r="D89" s="16">
        <f>'[1]12'!D91</f>
        <v>30</v>
      </c>
      <c r="E89" s="16">
        <f>'[1]12'!E91</f>
        <v>0</v>
      </c>
      <c r="F89" s="15">
        <f t="shared" si="17"/>
        <v>300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270</v>
      </c>
      <c r="C90" s="16">
        <f>'[1]12'!C92</f>
        <v>0</v>
      </c>
      <c r="D90" s="16">
        <f>'[1]12'!D92</f>
        <v>30</v>
      </c>
      <c r="E90" s="16">
        <f>'[1]12'!E92</f>
        <v>0</v>
      </c>
      <c r="F90" s="15">
        <f t="shared" si="17"/>
        <v>300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270</v>
      </c>
      <c r="C91" s="16">
        <f>'[1]12'!C93</f>
        <v>0</v>
      </c>
      <c r="D91" s="16">
        <f>'[1]12'!D93</f>
        <v>30</v>
      </c>
      <c r="E91" s="16">
        <f>'[1]12'!E93</f>
        <v>0</v>
      </c>
      <c r="F91" s="15">
        <f t="shared" si="17"/>
        <v>300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270</v>
      </c>
      <c r="C92" s="16">
        <f>'[1]12'!C94</f>
        <v>0</v>
      </c>
      <c r="D92" s="16">
        <f>'[1]12'!D94</f>
        <v>30</v>
      </c>
      <c r="E92" s="16">
        <f>'[1]12'!E94</f>
        <v>0</v>
      </c>
      <c r="F92" s="15">
        <f t="shared" si="17"/>
        <v>300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270</v>
      </c>
      <c r="C93" s="16">
        <f>'[1]12'!C95</f>
        <v>0</v>
      </c>
      <c r="D93" s="16">
        <f>'[1]12'!D95</f>
        <v>30</v>
      </c>
      <c r="E93" s="16">
        <f>'[1]12'!E95</f>
        <v>0</v>
      </c>
      <c r="F93" s="15">
        <f t="shared" si="17"/>
        <v>300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270</v>
      </c>
      <c r="C94" s="16">
        <f>'[1]12'!C96</f>
        <v>0</v>
      </c>
      <c r="D94" s="16">
        <f>'[1]12'!D96</f>
        <v>30</v>
      </c>
      <c r="E94" s="16">
        <f>'[1]12'!E96</f>
        <v>0</v>
      </c>
      <c r="F94" s="15">
        <f t="shared" si="17"/>
        <v>300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270</v>
      </c>
      <c r="C95" s="16">
        <f>'[1]12'!C97</f>
        <v>0</v>
      </c>
      <c r="D95" s="16">
        <f>'[1]12'!D97</f>
        <v>30</v>
      </c>
      <c r="E95" s="16">
        <f>'[1]12'!E97</f>
        <v>0</v>
      </c>
      <c r="F95" s="15">
        <f t="shared" si="17"/>
        <v>300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270</v>
      </c>
      <c r="C96" s="16">
        <f>'[1]12'!C98</f>
        <v>0</v>
      </c>
      <c r="D96" s="16">
        <f>'[1]12'!D98</f>
        <v>30</v>
      </c>
      <c r="E96" s="16">
        <f>'[1]12'!E98</f>
        <v>0</v>
      </c>
      <c r="F96" s="15">
        <f t="shared" si="17"/>
        <v>300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270</v>
      </c>
      <c r="C97" s="16">
        <f>'[1]12'!C99</f>
        <v>0</v>
      </c>
      <c r="D97" s="16">
        <f>'[1]12'!D99</f>
        <v>30</v>
      </c>
      <c r="E97" s="16">
        <f>'[1]12'!E99</f>
        <v>0</v>
      </c>
      <c r="F97" s="15">
        <f t="shared" si="17"/>
        <v>300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270</v>
      </c>
      <c r="C98" s="16">
        <f>'[1]12'!C100</f>
        <v>0</v>
      </c>
      <c r="D98" s="16">
        <f>'[1]12'!D100</f>
        <v>30</v>
      </c>
      <c r="E98" s="16">
        <f>'[1]12'!E100</f>
        <v>0</v>
      </c>
      <c r="F98" s="15">
        <f t="shared" si="17"/>
        <v>300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'[2]12'!B5</f>
        <v>40</v>
      </c>
      <c r="C3" s="200">
        <f>'[2]12'!C5</f>
        <v>50</v>
      </c>
      <c r="D3" s="200">
        <f>'[2]12'!D5</f>
        <v>0</v>
      </c>
      <c r="E3" s="200">
        <f>'[2]12'!E5</f>
        <v>0</v>
      </c>
      <c r="F3" s="15">
        <f>SUM(B3:E3)</f>
        <v>90</v>
      </c>
      <c r="G3" s="199">
        <f>'[2]12'!H5</f>
        <v>0</v>
      </c>
      <c r="H3" s="200">
        <f>'[2]12'!I5</f>
        <v>0</v>
      </c>
      <c r="I3" s="200">
        <f>'[2]12'!J5</f>
        <v>0</v>
      </c>
      <c r="J3" s="200">
        <f>'[2]12'!K5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'[2]12'!B6</f>
        <v>40</v>
      </c>
      <c r="C4" s="200">
        <f>'[2]12'!C6</f>
        <v>50</v>
      </c>
      <c r="D4" s="200">
        <f>'[2]12'!D6</f>
        <v>0</v>
      </c>
      <c r="E4" s="200">
        <f>'[2]12'!E6</f>
        <v>0</v>
      </c>
      <c r="F4" s="15">
        <f>SUM(B4:E4)</f>
        <v>90</v>
      </c>
      <c r="G4" s="199">
        <f>'[2]12'!H6</f>
        <v>0</v>
      </c>
      <c r="H4" s="200">
        <f>'[2]12'!I6</f>
        <v>0</v>
      </c>
      <c r="I4" s="200">
        <f>'[2]12'!J6</f>
        <v>0</v>
      </c>
      <c r="J4" s="200">
        <f>'[2]12'!K6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'[2]12'!B7</f>
        <v>40</v>
      </c>
      <c r="C5" s="200">
        <f>'[2]12'!C7</f>
        <v>50</v>
      </c>
      <c r="D5" s="200">
        <f>'[2]12'!D7</f>
        <v>0</v>
      </c>
      <c r="E5" s="200">
        <f>'[2]12'!E7</f>
        <v>0</v>
      </c>
      <c r="F5" s="15">
        <f t="shared" ref="F5:F68" si="6">SUM(B5:E5)</f>
        <v>90</v>
      </c>
      <c r="G5" s="199">
        <f>'[2]12'!H7</f>
        <v>0</v>
      </c>
      <c r="H5" s="200">
        <f>'[2]12'!I7</f>
        <v>0</v>
      </c>
      <c r="I5" s="200">
        <f>'[2]12'!J7</f>
        <v>0</v>
      </c>
      <c r="J5" s="200">
        <f>'[2]12'!K7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'[2]12'!B8</f>
        <v>40</v>
      </c>
      <c r="C6" s="200">
        <f>'[2]12'!C8</f>
        <v>50</v>
      </c>
      <c r="D6" s="200">
        <f>'[2]12'!D8</f>
        <v>0</v>
      </c>
      <c r="E6" s="200">
        <f>'[2]12'!E8</f>
        <v>0</v>
      </c>
      <c r="F6" s="15">
        <f t="shared" si="6"/>
        <v>90</v>
      </c>
      <c r="G6" s="199">
        <f>'[2]12'!H8</f>
        <v>0</v>
      </c>
      <c r="H6" s="200">
        <f>'[2]12'!I8</f>
        <v>0</v>
      </c>
      <c r="I6" s="200">
        <f>'[2]12'!J8</f>
        <v>0</v>
      </c>
      <c r="J6" s="200">
        <f>'[2]12'!K8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'[2]12'!B9</f>
        <v>40</v>
      </c>
      <c r="C7" s="200">
        <f>'[2]12'!C9</f>
        <v>50</v>
      </c>
      <c r="D7" s="200">
        <f>'[2]12'!D9</f>
        <v>0</v>
      </c>
      <c r="E7" s="200">
        <f>'[2]12'!E9</f>
        <v>0</v>
      </c>
      <c r="F7" s="15">
        <f t="shared" si="6"/>
        <v>90</v>
      </c>
      <c r="G7" s="199">
        <f>'[2]12'!H9</f>
        <v>0</v>
      </c>
      <c r="H7" s="200">
        <f>'[2]12'!I9</f>
        <v>0</v>
      </c>
      <c r="I7" s="200">
        <f>'[2]12'!J9</f>
        <v>0</v>
      </c>
      <c r="J7" s="200">
        <f>'[2]12'!K9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'[2]12'!B10</f>
        <v>40</v>
      </c>
      <c r="C8" s="200">
        <f>'[2]12'!C10</f>
        <v>50</v>
      </c>
      <c r="D8" s="200">
        <f>'[2]12'!D10</f>
        <v>0</v>
      </c>
      <c r="E8" s="200">
        <f>'[2]12'!E10</f>
        <v>0</v>
      </c>
      <c r="F8" s="15">
        <f t="shared" si="6"/>
        <v>90</v>
      </c>
      <c r="G8" s="199">
        <f>'[2]12'!H10</f>
        <v>0</v>
      </c>
      <c r="H8" s="200">
        <f>'[2]12'!I10</f>
        <v>0</v>
      </c>
      <c r="I8" s="200">
        <f>'[2]12'!J10</f>
        <v>0</v>
      </c>
      <c r="J8" s="200">
        <f>'[2]12'!K10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'[2]12'!B11</f>
        <v>40</v>
      </c>
      <c r="C9" s="200">
        <f>'[2]12'!C11</f>
        <v>50</v>
      </c>
      <c r="D9" s="200">
        <f>'[2]12'!D11</f>
        <v>0</v>
      </c>
      <c r="E9" s="200">
        <f>'[2]12'!E11</f>
        <v>0</v>
      </c>
      <c r="F9" s="15">
        <f t="shared" si="6"/>
        <v>90</v>
      </c>
      <c r="G9" s="199">
        <f>'[2]12'!H11</f>
        <v>0</v>
      </c>
      <c r="H9" s="200">
        <f>'[2]12'!I11</f>
        <v>0</v>
      </c>
      <c r="I9" s="200">
        <f>'[2]12'!J11</f>
        <v>0</v>
      </c>
      <c r="J9" s="200">
        <f>'[2]12'!K11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'[2]12'!B12</f>
        <v>40</v>
      </c>
      <c r="C10" s="200">
        <f>'[2]12'!C12</f>
        <v>50</v>
      </c>
      <c r="D10" s="200">
        <f>'[2]12'!D12</f>
        <v>0</v>
      </c>
      <c r="E10" s="200">
        <f>'[2]12'!E12</f>
        <v>0</v>
      </c>
      <c r="F10" s="15">
        <f t="shared" si="6"/>
        <v>90</v>
      </c>
      <c r="G10" s="199">
        <f>'[2]12'!H12</f>
        <v>0</v>
      </c>
      <c r="H10" s="200">
        <f>'[2]12'!I12</f>
        <v>0</v>
      </c>
      <c r="I10" s="200">
        <f>'[2]12'!J12</f>
        <v>0</v>
      </c>
      <c r="J10" s="200">
        <f>'[2]12'!K12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'[2]12'!B13</f>
        <v>40</v>
      </c>
      <c r="C11" s="200">
        <f>'[2]12'!C13</f>
        <v>50</v>
      </c>
      <c r="D11" s="200">
        <f>'[2]12'!D13</f>
        <v>0</v>
      </c>
      <c r="E11" s="200">
        <f>'[2]12'!E13</f>
        <v>0</v>
      </c>
      <c r="F11" s="15">
        <f t="shared" si="6"/>
        <v>90</v>
      </c>
      <c r="G11" s="199">
        <f>'[2]12'!H13</f>
        <v>0</v>
      </c>
      <c r="H11" s="200">
        <f>'[2]12'!I13</f>
        <v>0</v>
      </c>
      <c r="I11" s="200">
        <f>'[2]12'!J13</f>
        <v>0</v>
      </c>
      <c r="J11" s="200">
        <f>'[2]12'!K13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'[2]12'!B14</f>
        <v>40</v>
      </c>
      <c r="C12" s="200">
        <f>'[2]12'!C14</f>
        <v>50</v>
      </c>
      <c r="D12" s="200">
        <f>'[2]12'!D14</f>
        <v>0</v>
      </c>
      <c r="E12" s="200">
        <f>'[2]12'!E14</f>
        <v>0</v>
      </c>
      <c r="F12" s="15">
        <f t="shared" si="6"/>
        <v>90</v>
      </c>
      <c r="G12" s="199">
        <f>'[2]12'!H14</f>
        <v>0</v>
      </c>
      <c r="H12" s="200">
        <f>'[2]12'!I14</f>
        <v>0</v>
      </c>
      <c r="I12" s="200">
        <f>'[2]12'!J14</f>
        <v>0</v>
      </c>
      <c r="J12" s="200">
        <f>'[2]12'!K14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'[2]12'!B15</f>
        <v>40</v>
      </c>
      <c r="C13" s="200">
        <f>'[2]12'!C15</f>
        <v>50</v>
      </c>
      <c r="D13" s="200">
        <f>'[2]12'!D15</f>
        <v>0</v>
      </c>
      <c r="E13" s="200">
        <f>'[2]12'!E15</f>
        <v>0</v>
      </c>
      <c r="F13" s="15">
        <f t="shared" si="6"/>
        <v>90</v>
      </c>
      <c r="G13" s="199">
        <f>'[2]12'!H15</f>
        <v>0</v>
      </c>
      <c r="H13" s="200">
        <f>'[2]12'!I15</f>
        <v>0</v>
      </c>
      <c r="I13" s="200">
        <f>'[2]12'!J15</f>
        <v>0</v>
      </c>
      <c r="J13" s="200">
        <f>'[2]12'!K15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'[2]12'!B16</f>
        <v>40</v>
      </c>
      <c r="C14" s="200">
        <f>'[2]12'!C16</f>
        <v>50</v>
      </c>
      <c r="D14" s="200">
        <f>'[2]12'!D16</f>
        <v>0</v>
      </c>
      <c r="E14" s="200">
        <f>'[2]12'!E16</f>
        <v>0</v>
      </c>
      <c r="F14" s="15">
        <f t="shared" si="6"/>
        <v>90</v>
      </c>
      <c r="G14" s="199">
        <f>'[2]12'!H16</f>
        <v>0</v>
      </c>
      <c r="H14" s="200">
        <f>'[2]12'!I16</f>
        <v>0</v>
      </c>
      <c r="I14" s="200">
        <f>'[2]12'!J16</f>
        <v>0</v>
      </c>
      <c r="J14" s="200">
        <f>'[2]12'!K16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'[2]12'!B17</f>
        <v>40</v>
      </c>
      <c r="C15" s="200">
        <f>'[2]12'!C17</f>
        <v>50</v>
      </c>
      <c r="D15" s="200">
        <f>'[2]12'!D17</f>
        <v>0</v>
      </c>
      <c r="E15" s="200">
        <f>'[2]12'!E17</f>
        <v>0</v>
      </c>
      <c r="F15" s="15">
        <f t="shared" si="6"/>
        <v>90</v>
      </c>
      <c r="G15" s="199">
        <f>'[2]12'!H17</f>
        <v>0</v>
      </c>
      <c r="H15" s="200">
        <f>'[2]12'!I17</f>
        <v>0</v>
      </c>
      <c r="I15" s="200">
        <f>'[2]12'!J17</f>
        <v>0</v>
      </c>
      <c r="J15" s="200">
        <f>'[2]12'!K17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'[2]12'!B18</f>
        <v>40</v>
      </c>
      <c r="C16" s="200">
        <f>'[2]12'!C18</f>
        <v>50</v>
      </c>
      <c r="D16" s="200">
        <f>'[2]12'!D18</f>
        <v>0</v>
      </c>
      <c r="E16" s="200">
        <f>'[2]12'!E18</f>
        <v>0</v>
      </c>
      <c r="F16" s="15">
        <f t="shared" si="6"/>
        <v>90</v>
      </c>
      <c r="G16" s="199">
        <f>'[2]12'!H18</f>
        <v>0</v>
      </c>
      <c r="H16" s="200">
        <f>'[2]12'!I18</f>
        <v>0</v>
      </c>
      <c r="I16" s="200">
        <f>'[2]12'!J18</f>
        <v>0</v>
      </c>
      <c r="J16" s="200">
        <f>'[2]12'!K18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'[2]12'!B19</f>
        <v>40</v>
      </c>
      <c r="C17" s="200">
        <f>'[2]12'!C19</f>
        <v>50</v>
      </c>
      <c r="D17" s="200">
        <f>'[2]12'!D19</f>
        <v>0</v>
      </c>
      <c r="E17" s="200">
        <f>'[2]12'!E19</f>
        <v>0</v>
      </c>
      <c r="F17" s="15">
        <f t="shared" si="6"/>
        <v>90</v>
      </c>
      <c r="G17" s="199">
        <f>'[2]12'!H19</f>
        <v>0</v>
      </c>
      <c r="H17" s="200">
        <f>'[2]12'!I19</f>
        <v>0</v>
      </c>
      <c r="I17" s="200">
        <f>'[2]12'!J19</f>
        <v>0</v>
      </c>
      <c r="J17" s="200">
        <f>'[2]12'!K19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'[2]12'!B20</f>
        <v>40</v>
      </c>
      <c r="C18" s="200">
        <f>'[2]12'!C20</f>
        <v>50</v>
      </c>
      <c r="D18" s="200">
        <f>'[2]12'!D20</f>
        <v>0</v>
      </c>
      <c r="E18" s="200">
        <f>'[2]12'!E20</f>
        <v>0</v>
      </c>
      <c r="F18" s="15">
        <f t="shared" si="6"/>
        <v>90</v>
      </c>
      <c r="G18" s="199">
        <f>'[2]12'!H20</f>
        <v>0</v>
      </c>
      <c r="H18" s="200">
        <f>'[2]12'!I20</f>
        <v>0</v>
      </c>
      <c r="I18" s="200">
        <f>'[2]12'!J20</f>
        <v>0</v>
      </c>
      <c r="J18" s="200">
        <f>'[2]12'!K20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'[2]12'!B21</f>
        <v>40</v>
      </c>
      <c r="C19" s="200">
        <f>'[2]12'!C21</f>
        <v>50</v>
      </c>
      <c r="D19" s="200">
        <f>'[2]12'!D21</f>
        <v>0</v>
      </c>
      <c r="E19" s="200">
        <f>'[2]12'!E21</f>
        <v>0</v>
      </c>
      <c r="F19" s="15">
        <f t="shared" si="6"/>
        <v>90</v>
      </c>
      <c r="G19" s="199">
        <f>'[2]12'!H21</f>
        <v>0</v>
      </c>
      <c r="H19" s="200">
        <f>'[2]12'!I21</f>
        <v>0</v>
      </c>
      <c r="I19" s="200">
        <f>'[2]12'!J21</f>
        <v>0</v>
      </c>
      <c r="J19" s="200">
        <f>'[2]12'!K21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'[2]12'!B22</f>
        <v>40</v>
      </c>
      <c r="C20" s="200">
        <f>'[2]12'!C22</f>
        <v>50</v>
      </c>
      <c r="D20" s="200">
        <f>'[2]12'!D22</f>
        <v>0</v>
      </c>
      <c r="E20" s="200">
        <f>'[2]12'!E22</f>
        <v>0</v>
      </c>
      <c r="F20" s="15">
        <f t="shared" si="6"/>
        <v>90</v>
      </c>
      <c r="G20" s="199">
        <f>'[2]12'!H22</f>
        <v>0</v>
      </c>
      <c r="H20" s="200">
        <f>'[2]12'!I22</f>
        <v>0</v>
      </c>
      <c r="I20" s="200">
        <f>'[2]12'!J22</f>
        <v>0</v>
      </c>
      <c r="J20" s="200">
        <f>'[2]12'!K22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'[2]12'!B23</f>
        <v>40</v>
      </c>
      <c r="C21" s="200">
        <f>'[2]12'!C23</f>
        <v>50</v>
      </c>
      <c r="D21" s="200">
        <f>'[2]12'!D23</f>
        <v>0</v>
      </c>
      <c r="E21" s="200">
        <f>'[2]12'!E23</f>
        <v>0</v>
      </c>
      <c r="F21" s="15">
        <f t="shared" si="6"/>
        <v>90</v>
      </c>
      <c r="G21" s="199">
        <f>'[2]12'!H23</f>
        <v>0</v>
      </c>
      <c r="H21" s="200">
        <f>'[2]12'!I23</f>
        <v>0</v>
      </c>
      <c r="I21" s="200">
        <f>'[2]12'!J23</f>
        <v>0</v>
      </c>
      <c r="J21" s="200">
        <f>'[2]12'!K23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'[2]12'!B24</f>
        <v>40</v>
      </c>
      <c r="C22" s="200">
        <f>'[2]12'!C24</f>
        <v>50</v>
      </c>
      <c r="D22" s="200">
        <f>'[2]12'!D24</f>
        <v>0</v>
      </c>
      <c r="E22" s="200">
        <f>'[2]12'!E24</f>
        <v>0</v>
      </c>
      <c r="F22" s="15">
        <f t="shared" si="6"/>
        <v>90</v>
      </c>
      <c r="G22" s="199">
        <f>'[2]12'!H24</f>
        <v>0</v>
      </c>
      <c r="H22" s="200">
        <f>'[2]12'!I24</f>
        <v>0</v>
      </c>
      <c r="I22" s="200">
        <f>'[2]12'!J24</f>
        <v>0</v>
      </c>
      <c r="J22" s="200">
        <f>'[2]12'!K24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'[2]12'!B25</f>
        <v>40</v>
      </c>
      <c r="C23" s="200">
        <f>'[2]12'!C25</f>
        <v>50</v>
      </c>
      <c r="D23" s="200">
        <f>'[2]12'!D25</f>
        <v>0</v>
      </c>
      <c r="E23" s="200">
        <f>'[2]12'!E25</f>
        <v>0</v>
      </c>
      <c r="F23" s="15">
        <f t="shared" si="6"/>
        <v>90</v>
      </c>
      <c r="G23" s="199">
        <f>'[2]12'!H25</f>
        <v>0</v>
      </c>
      <c r="H23" s="200">
        <f>'[2]12'!I25</f>
        <v>0</v>
      </c>
      <c r="I23" s="200">
        <f>'[2]12'!J25</f>
        <v>0</v>
      </c>
      <c r="J23" s="200">
        <f>'[2]12'!K25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'[2]12'!B26</f>
        <v>40</v>
      </c>
      <c r="C24" s="200">
        <f>'[2]12'!C26</f>
        <v>50</v>
      </c>
      <c r="D24" s="200">
        <f>'[2]12'!D26</f>
        <v>0</v>
      </c>
      <c r="E24" s="200">
        <f>'[2]12'!E26</f>
        <v>0</v>
      </c>
      <c r="F24" s="15">
        <f t="shared" si="6"/>
        <v>90</v>
      </c>
      <c r="G24" s="199">
        <f>'[2]12'!H26</f>
        <v>0</v>
      </c>
      <c r="H24" s="200">
        <f>'[2]12'!I26</f>
        <v>0</v>
      </c>
      <c r="I24" s="200">
        <f>'[2]12'!J26</f>
        <v>0</v>
      </c>
      <c r="J24" s="200">
        <f>'[2]12'!K26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'[2]12'!B27</f>
        <v>40</v>
      </c>
      <c r="C25" s="200">
        <f>'[2]12'!C27</f>
        <v>50</v>
      </c>
      <c r="D25" s="200">
        <f>'[2]12'!D27</f>
        <v>0</v>
      </c>
      <c r="E25" s="200">
        <f>'[2]12'!E27</f>
        <v>0</v>
      </c>
      <c r="F25" s="15">
        <f t="shared" si="6"/>
        <v>90</v>
      </c>
      <c r="G25" s="199">
        <f>'[2]12'!H27</f>
        <v>0</v>
      </c>
      <c r="H25" s="200">
        <f>'[2]12'!I27</f>
        <v>0</v>
      </c>
      <c r="I25" s="200">
        <f>'[2]12'!J27</f>
        <v>0</v>
      </c>
      <c r="J25" s="200">
        <f>'[2]12'!K27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'[2]12'!B28</f>
        <v>40</v>
      </c>
      <c r="C26" s="200">
        <f>'[2]12'!C28</f>
        <v>50</v>
      </c>
      <c r="D26" s="200">
        <f>'[2]12'!D28</f>
        <v>0</v>
      </c>
      <c r="E26" s="200">
        <f>'[2]12'!E28</f>
        <v>0</v>
      </c>
      <c r="F26" s="15">
        <f t="shared" si="6"/>
        <v>90</v>
      </c>
      <c r="G26" s="199">
        <f>'[2]12'!H28</f>
        <v>0</v>
      </c>
      <c r="H26" s="200">
        <f>'[2]12'!I28</f>
        <v>0</v>
      </c>
      <c r="I26" s="200">
        <f>'[2]12'!J28</f>
        <v>0</v>
      </c>
      <c r="J26" s="200">
        <f>'[2]12'!K28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'[2]12'!B29</f>
        <v>40</v>
      </c>
      <c r="C27" s="200">
        <f>'[2]12'!C29</f>
        <v>50</v>
      </c>
      <c r="D27" s="200">
        <f>'[2]12'!D29</f>
        <v>0</v>
      </c>
      <c r="E27" s="200">
        <f>'[2]12'!E29</f>
        <v>0</v>
      </c>
      <c r="F27" s="15">
        <f t="shared" si="6"/>
        <v>90</v>
      </c>
      <c r="G27" s="199">
        <f>'[2]12'!H29</f>
        <v>0</v>
      </c>
      <c r="H27" s="200">
        <f>'[2]12'!I29</f>
        <v>0</v>
      </c>
      <c r="I27" s="200">
        <f>'[2]12'!J29</f>
        <v>0</v>
      </c>
      <c r="J27" s="200">
        <f>'[2]12'!K29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'[2]12'!B30</f>
        <v>40</v>
      </c>
      <c r="C28" s="200">
        <f>'[2]12'!C30</f>
        <v>50</v>
      </c>
      <c r="D28" s="200">
        <f>'[2]12'!D30</f>
        <v>0</v>
      </c>
      <c r="E28" s="200">
        <f>'[2]12'!E30</f>
        <v>0</v>
      </c>
      <c r="F28" s="15">
        <f t="shared" si="6"/>
        <v>90</v>
      </c>
      <c r="G28" s="199">
        <f>'[2]12'!H30</f>
        <v>0</v>
      </c>
      <c r="H28" s="200">
        <f>'[2]12'!I30</f>
        <v>0</v>
      </c>
      <c r="I28" s="200">
        <f>'[2]12'!J30</f>
        <v>0</v>
      </c>
      <c r="J28" s="200">
        <f>'[2]12'!K30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'[2]12'!B31</f>
        <v>40</v>
      </c>
      <c r="C29" s="200">
        <f>'[2]12'!C31</f>
        <v>50</v>
      </c>
      <c r="D29" s="200">
        <f>'[2]12'!D31</f>
        <v>0</v>
      </c>
      <c r="E29" s="200">
        <f>'[2]12'!E31</f>
        <v>0</v>
      </c>
      <c r="F29" s="15">
        <f t="shared" si="6"/>
        <v>90</v>
      </c>
      <c r="G29" s="199">
        <f>'[2]12'!H31</f>
        <v>0</v>
      </c>
      <c r="H29" s="200">
        <f>'[2]12'!I31</f>
        <v>0</v>
      </c>
      <c r="I29" s="200">
        <f>'[2]12'!J31</f>
        <v>0</v>
      </c>
      <c r="J29" s="200">
        <f>'[2]12'!K31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'[2]12'!B32</f>
        <v>40</v>
      </c>
      <c r="C30" s="200">
        <f>'[2]12'!C32</f>
        <v>50</v>
      </c>
      <c r="D30" s="200">
        <f>'[2]12'!D32</f>
        <v>0</v>
      </c>
      <c r="E30" s="200">
        <f>'[2]12'!E32</f>
        <v>0</v>
      </c>
      <c r="F30" s="15">
        <f t="shared" si="6"/>
        <v>90</v>
      </c>
      <c r="G30" s="199">
        <f>'[2]12'!H32</f>
        <v>0</v>
      </c>
      <c r="H30" s="200">
        <f>'[2]12'!I32</f>
        <v>0</v>
      </c>
      <c r="I30" s="200">
        <f>'[2]12'!J32</f>
        <v>0</v>
      </c>
      <c r="J30" s="200">
        <f>'[2]12'!K32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'[2]12'!B33</f>
        <v>40</v>
      </c>
      <c r="C31" s="200">
        <f>'[2]12'!C33</f>
        <v>50</v>
      </c>
      <c r="D31" s="200">
        <f>'[2]12'!D33</f>
        <v>0</v>
      </c>
      <c r="E31" s="200">
        <f>'[2]12'!E33</f>
        <v>0</v>
      </c>
      <c r="F31" s="15">
        <f t="shared" si="6"/>
        <v>90</v>
      </c>
      <c r="G31" s="199">
        <f>'[2]12'!H33</f>
        <v>0</v>
      </c>
      <c r="H31" s="200">
        <f>'[2]12'!I33</f>
        <v>0</v>
      </c>
      <c r="I31" s="200">
        <f>'[2]12'!J33</f>
        <v>0</v>
      </c>
      <c r="J31" s="200">
        <f>'[2]12'!K33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'[2]12'!B34</f>
        <v>40</v>
      </c>
      <c r="C32" s="200">
        <f>'[2]12'!C34</f>
        <v>50</v>
      </c>
      <c r="D32" s="200">
        <f>'[2]12'!D34</f>
        <v>0</v>
      </c>
      <c r="E32" s="200">
        <f>'[2]12'!E34</f>
        <v>0</v>
      </c>
      <c r="F32" s="15">
        <f t="shared" si="6"/>
        <v>90</v>
      </c>
      <c r="G32" s="199">
        <f>'[2]12'!H34</f>
        <v>0</v>
      </c>
      <c r="H32" s="200">
        <f>'[2]12'!I34</f>
        <v>0</v>
      </c>
      <c r="I32" s="200">
        <f>'[2]12'!J34</f>
        <v>0</v>
      </c>
      <c r="J32" s="200">
        <f>'[2]12'!K34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'[2]12'!B35</f>
        <v>40</v>
      </c>
      <c r="C33" s="200">
        <f>'[2]12'!C35</f>
        <v>50</v>
      </c>
      <c r="D33" s="200">
        <f>'[2]12'!D35</f>
        <v>0</v>
      </c>
      <c r="E33" s="200">
        <f>'[2]12'!E35</f>
        <v>0</v>
      </c>
      <c r="F33" s="15">
        <f t="shared" si="6"/>
        <v>90</v>
      </c>
      <c r="G33" s="199">
        <f>'[2]12'!H35</f>
        <v>0</v>
      </c>
      <c r="H33" s="200">
        <f>'[2]12'!I35</f>
        <v>0</v>
      </c>
      <c r="I33" s="200">
        <f>'[2]12'!J35</f>
        <v>0</v>
      </c>
      <c r="J33" s="200">
        <f>'[2]12'!K35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'[2]12'!B36</f>
        <v>40</v>
      </c>
      <c r="C34" s="200">
        <f>'[2]12'!C36</f>
        <v>50</v>
      </c>
      <c r="D34" s="200">
        <f>'[2]12'!D36</f>
        <v>0</v>
      </c>
      <c r="E34" s="200">
        <f>'[2]12'!E36</f>
        <v>0</v>
      </c>
      <c r="F34" s="15">
        <f t="shared" si="6"/>
        <v>90</v>
      </c>
      <c r="G34" s="199">
        <f>'[2]12'!H36</f>
        <v>0</v>
      </c>
      <c r="H34" s="200">
        <f>'[2]12'!I36</f>
        <v>0</v>
      </c>
      <c r="I34" s="200">
        <f>'[2]12'!J36</f>
        <v>0</v>
      </c>
      <c r="J34" s="200">
        <f>'[2]12'!K36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'[2]12'!B37</f>
        <v>40</v>
      </c>
      <c r="C35" s="200">
        <f>'[2]12'!C37</f>
        <v>50</v>
      </c>
      <c r="D35" s="200">
        <f>'[2]12'!D37</f>
        <v>0</v>
      </c>
      <c r="E35" s="200">
        <f>'[2]12'!E37</f>
        <v>0</v>
      </c>
      <c r="F35" s="15">
        <f t="shared" si="6"/>
        <v>90</v>
      </c>
      <c r="G35" s="199">
        <f>'[2]12'!H37</f>
        <v>0</v>
      </c>
      <c r="H35" s="200">
        <f>'[2]12'!I37</f>
        <v>0</v>
      </c>
      <c r="I35" s="200">
        <f>'[2]12'!J37</f>
        <v>0</v>
      </c>
      <c r="J35" s="200">
        <f>'[2]12'!K37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'[2]12'!B38</f>
        <v>40</v>
      </c>
      <c r="C36" s="200">
        <f>'[2]12'!C38</f>
        <v>50</v>
      </c>
      <c r="D36" s="200">
        <f>'[2]12'!D38</f>
        <v>0</v>
      </c>
      <c r="E36" s="200">
        <f>'[2]12'!E38</f>
        <v>0</v>
      </c>
      <c r="F36" s="15">
        <f t="shared" si="6"/>
        <v>90</v>
      </c>
      <c r="G36" s="199">
        <f>'[2]12'!H38</f>
        <v>0</v>
      </c>
      <c r="H36" s="200">
        <f>'[2]12'!I38</f>
        <v>0</v>
      </c>
      <c r="I36" s="200">
        <f>'[2]12'!J38</f>
        <v>0</v>
      </c>
      <c r="J36" s="200">
        <f>'[2]12'!K38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'[2]12'!B39</f>
        <v>40</v>
      </c>
      <c r="C37" s="200">
        <f>'[2]12'!C39</f>
        <v>50</v>
      </c>
      <c r="D37" s="200">
        <f>'[2]12'!D39</f>
        <v>0</v>
      </c>
      <c r="E37" s="200">
        <f>'[2]12'!E39</f>
        <v>0</v>
      </c>
      <c r="F37" s="15">
        <f t="shared" si="6"/>
        <v>90</v>
      </c>
      <c r="G37" s="199">
        <f>'[2]12'!H39</f>
        <v>0</v>
      </c>
      <c r="H37" s="200">
        <f>'[2]12'!I39</f>
        <v>0</v>
      </c>
      <c r="I37" s="200">
        <f>'[2]12'!J39</f>
        <v>0</v>
      </c>
      <c r="J37" s="200">
        <f>'[2]12'!K39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'[2]12'!B40</f>
        <v>40</v>
      </c>
      <c r="C38" s="200">
        <f>'[2]12'!C40</f>
        <v>50</v>
      </c>
      <c r="D38" s="200">
        <f>'[2]12'!D40</f>
        <v>0</v>
      </c>
      <c r="E38" s="200">
        <f>'[2]12'!E40</f>
        <v>0</v>
      </c>
      <c r="F38" s="15">
        <f t="shared" si="6"/>
        <v>90</v>
      </c>
      <c r="G38" s="199">
        <f>'[2]12'!H40</f>
        <v>0</v>
      </c>
      <c r="H38" s="200">
        <f>'[2]12'!I40</f>
        <v>0</v>
      </c>
      <c r="I38" s="200">
        <f>'[2]12'!J40</f>
        <v>0</v>
      </c>
      <c r="J38" s="200">
        <f>'[2]12'!K40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'[2]12'!B41</f>
        <v>40</v>
      </c>
      <c r="C39" s="200">
        <f>'[2]12'!C41</f>
        <v>50</v>
      </c>
      <c r="D39" s="200">
        <f>'[2]12'!D41</f>
        <v>0</v>
      </c>
      <c r="E39" s="200">
        <f>'[2]12'!E41</f>
        <v>0</v>
      </c>
      <c r="F39" s="15">
        <f t="shared" si="6"/>
        <v>90</v>
      </c>
      <c r="G39" s="199">
        <f>'[2]12'!H41</f>
        <v>0</v>
      </c>
      <c r="H39" s="200">
        <f>'[2]12'!I41</f>
        <v>0</v>
      </c>
      <c r="I39" s="200">
        <f>'[2]12'!J41</f>
        <v>0</v>
      </c>
      <c r="J39" s="200">
        <f>'[2]12'!K41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'[2]12'!B42</f>
        <v>40</v>
      </c>
      <c r="C40" s="200">
        <f>'[2]12'!C42</f>
        <v>50</v>
      </c>
      <c r="D40" s="200">
        <f>'[2]12'!D42</f>
        <v>0</v>
      </c>
      <c r="E40" s="200">
        <f>'[2]12'!E42</f>
        <v>0</v>
      </c>
      <c r="F40" s="15">
        <f t="shared" si="6"/>
        <v>90</v>
      </c>
      <c r="G40" s="199">
        <f>'[2]12'!H42</f>
        <v>0</v>
      </c>
      <c r="H40" s="200">
        <f>'[2]12'!I42</f>
        <v>0</v>
      </c>
      <c r="I40" s="200">
        <f>'[2]12'!J42</f>
        <v>0</v>
      </c>
      <c r="J40" s="200">
        <f>'[2]12'!K42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'[2]12'!B43</f>
        <v>40</v>
      </c>
      <c r="C41" s="200">
        <f>'[2]12'!C43</f>
        <v>50</v>
      </c>
      <c r="D41" s="200">
        <f>'[2]12'!D43</f>
        <v>0</v>
      </c>
      <c r="E41" s="200">
        <f>'[2]12'!E43</f>
        <v>0</v>
      </c>
      <c r="F41" s="15">
        <f t="shared" si="6"/>
        <v>90</v>
      </c>
      <c r="G41" s="199">
        <f>'[2]12'!H43</f>
        <v>0</v>
      </c>
      <c r="H41" s="200">
        <f>'[2]12'!I43</f>
        <v>0</v>
      </c>
      <c r="I41" s="200">
        <f>'[2]12'!J43</f>
        <v>0</v>
      </c>
      <c r="J41" s="200">
        <f>'[2]12'!K43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'[2]12'!B44</f>
        <v>40</v>
      </c>
      <c r="C42" s="200">
        <f>'[2]12'!C44</f>
        <v>50</v>
      </c>
      <c r="D42" s="200">
        <f>'[2]12'!D44</f>
        <v>0</v>
      </c>
      <c r="E42" s="200">
        <f>'[2]12'!E44</f>
        <v>0</v>
      </c>
      <c r="F42" s="15">
        <f t="shared" si="6"/>
        <v>90</v>
      </c>
      <c r="G42" s="199">
        <f>'[2]12'!H44</f>
        <v>0</v>
      </c>
      <c r="H42" s="200">
        <f>'[2]12'!I44</f>
        <v>0</v>
      </c>
      <c r="I42" s="200">
        <f>'[2]12'!J44</f>
        <v>0</v>
      </c>
      <c r="J42" s="200">
        <f>'[2]12'!K44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'[2]12'!B45</f>
        <v>40</v>
      </c>
      <c r="C43" s="200">
        <f>'[2]12'!C45</f>
        <v>50</v>
      </c>
      <c r="D43" s="200">
        <f>'[2]12'!D45</f>
        <v>0</v>
      </c>
      <c r="E43" s="200">
        <f>'[2]12'!E45</f>
        <v>0</v>
      </c>
      <c r="F43" s="15">
        <f t="shared" si="6"/>
        <v>90</v>
      </c>
      <c r="G43" s="199">
        <f>'[2]12'!H45</f>
        <v>0</v>
      </c>
      <c r="H43" s="200">
        <f>'[2]12'!I45</f>
        <v>0</v>
      </c>
      <c r="I43" s="200">
        <f>'[2]12'!J45</f>
        <v>0</v>
      </c>
      <c r="J43" s="200">
        <f>'[2]12'!K45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'[2]12'!B46</f>
        <v>40</v>
      </c>
      <c r="C44" s="200">
        <f>'[2]12'!C46</f>
        <v>50</v>
      </c>
      <c r="D44" s="200">
        <f>'[2]12'!D46</f>
        <v>0</v>
      </c>
      <c r="E44" s="200">
        <f>'[2]12'!E46</f>
        <v>0</v>
      </c>
      <c r="F44" s="15">
        <f t="shared" si="6"/>
        <v>90</v>
      </c>
      <c r="G44" s="199">
        <f>'[2]12'!H46</f>
        <v>0</v>
      </c>
      <c r="H44" s="200">
        <f>'[2]12'!I46</f>
        <v>0</v>
      </c>
      <c r="I44" s="200">
        <f>'[2]12'!J46</f>
        <v>0</v>
      </c>
      <c r="J44" s="200">
        <f>'[2]12'!K46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'[2]12'!B47</f>
        <v>40</v>
      </c>
      <c r="C45" s="200">
        <f>'[2]12'!C47</f>
        <v>50</v>
      </c>
      <c r="D45" s="200">
        <f>'[2]12'!D47</f>
        <v>0</v>
      </c>
      <c r="E45" s="200">
        <f>'[2]12'!E47</f>
        <v>0</v>
      </c>
      <c r="F45" s="15">
        <f t="shared" si="6"/>
        <v>90</v>
      </c>
      <c r="G45" s="199">
        <f>'[2]12'!H47</f>
        <v>0</v>
      </c>
      <c r="H45" s="200">
        <f>'[2]12'!I47</f>
        <v>0</v>
      </c>
      <c r="I45" s="200">
        <f>'[2]12'!J47</f>
        <v>0</v>
      </c>
      <c r="J45" s="200">
        <f>'[2]12'!K47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'[2]12'!B48</f>
        <v>40</v>
      </c>
      <c r="C46" s="200">
        <f>'[2]12'!C48</f>
        <v>50</v>
      </c>
      <c r="D46" s="200">
        <f>'[2]12'!D48</f>
        <v>0</v>
      </c>
      <c r="E46" s="200">
        <f>'[2]12'!E48</f>
        <v>0</v>
      </c>
      <c r="F46" s="15">
        <f t="shared" si="6"/>
        <v>90</v>
      </c>
      <c r="G46" s="199">
        <f>'[2]12'!H48</f>
        <v>0</v>
      </c>
      <c r="H46" s="200">
        <f>'[2]12'!I48</f>
        <v>0</v>
      </c>
      <c r="I46" s="200">
        <f>'[2]12'!J48</f>
        <v>0</v>
      </c>
      <c r="J46" s="200">
        <f>'[2]12'!K48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'[2]12'!B49</f>
        <v>40</v>
      </c>
      <c r="C47" s="200">
        <f>'[2]12'!C49</f>
        <v>50</v>
      </c>
      <c r="D47" s="200">
        <f>'[2]12'!D49</f>
        <v>0</v>
      </c>
      <c r="E47" s="200">
        <f>'[2]12'!E49</f>
        <v>0</v>
      </c>
      <c r="F47" s="15">
        <f t="shared" si="6"/>
        <v>90</v>
      </c>
      <c r="G47" s="199">
        <f>'[2]12'!H49</f>
        <v>0</v>
      </c>
      <c r="H47" s="200">
        <f>'[2]12'!I49</f>
        <v>0</v>
      </c>
      <c r="I47" s="200">
        <f>'[2]12'!J49</f>
        <v>0</v>
      </c>
      <c r="J47" s="200">
        <f>'[2]12'!K49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'[2]12'!B50</f>
        <v>40</v>
      </c>
      <c r="C48" s="200">
        <f>'[2]12'!C50</f>
        <v>50</v>
      </c>
      <c r="D48" s="200">
        <f>'[2]12'!D50</f>
        <v>0</v>
      </c>
      <c r="E48" s="200">
        <f>'[2]12'!E50</f>
        <v>0</v>
      </c>
      <c r="F48" s="15">
        <f t="shared" si="6"/>
        <v>90</v>
      </c>
      <c r="G48" s="199">
        <f>'[2]12'!H50</f>
        <v>0</v>
      </c>
      <c r="H48" s="200">
        <f>'[2]12'!I50</f>
        <v>0</v>
      </c>
      <c r="I48" s="200">
        <f>'[2]12'!J50</f>
        <v>0</v>
      </c>
      <c r="J48" s="200">
        <f>'[2]12'!K50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'[2]12'!B51</f>
        <v>40</v>
      </c>
      <c r="C49" s="200">
        <f>'[2]12'!C51</f>
        <v>50</v>
      </c>
      <c r="D49" s="200">
        <f>'[2]12'!D51</f>
        <v>0</v>
      </c>
      <c r="E49" s="200">
        <f>'[2]12'!E51</f>
        <v>0</v>
      </c>
      <c r="F49" s="15">
        <f t="shared" si="6"/>
        <v>90</v>
      </c>
      <c r="G49" s="199">
        <f>'[2]12'!H51</f>
        <v>0</v>
      </c>
      <c r="H49" s="200">
        <f>'[2]12'!I51</f>
        <v>0</v>
      </c>
      <c r="I49" s="200">
        <f>'[2]12'!J51</f>
        <v>0</v>
      </c>
      <c r="J49" s="200">
        <f>'[2]12'!K51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'[2]12'!B52</f>
        <v>40</v>
      </c>
      <c r="C50" s="200">
        <f>'[2]12'!C52</f>
        <v>50</v>
      </c>
      <c r="D50" s="200">
        <f>'[2]12'!D52</f>
        <v>0</v>
      </c>
      <c r="E50" s="200">
        <f>'[2]12'!E52</f>
        <v>0</v>
      </c>
      <c r="F50" s="15">
        <f t="shared" si="6"/>
        <v>90</v>
      </c>
      <c r="G50" s="199">
        <f>'[2]12'!H52</f>
        <v>0</v>
      </c>
      <c r="H50" s="200">
        <f>'[2]12'!I52</f>
        <v>0</v>
      </c>
      <c r="I50" s="200">
        <f>'[2]12'!J52</f>
        <v>0</v>
      </c>
      <c r="J50" s="200">
        <f>'[2]12'!K52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'[2]12'!B53</f>
        <v>40</v>
      </c>
      <c r="C51" s="200">
        <f>'[2]12'!C53</f>
        <v>50</v>
      </c>
      <c r="D51" s="200">
        <f>'[2]12'!D53</f>
        <v>0</v>
      </c>
      <c r="E51" s="200">
        <f>'[2]12'!E53</f>
        <v>0</v>
      </c>
      <c r="F51" s="15">
        <f t="shared" si="6"/>
        <v>90</v>
      </c>
      <c r="G51" s="199">
        <f>'[2]12'!H53</f>
        <v>0</v>
      </c>
      <c r="H51" s="200">
        <f>'[2]12'!I53</f>
        <v>0</v>
      </c>
      <c r="I51" s="200">
        <f>'[2]12'!J53</f>
        <v>0</v>
      </c>
      <c r="J51" s="200">
        <f>'[2]12'!K53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'[2]12'!B54</f>
        <v>40</v>
      </c>
      <c r="C52" s="200">
        <f>'[2]12'!C54</f>
        <v>50</v>
      </c>
      <c r="D52" s="200">
        <f>'[2]12'!D54</f>
        <v>0</v>
      </c>
      <c r="E52" s="200">
        <f>'[2]12'!E54</f>
        <v>0</v>
      </c>
      <c r="F52" s="15">
        <f t="shared" si="6"/>
        <v>90</v>
      </c>
      <c r="G52" s="199">
        <f>'[2]12'!H54</f>
        <v>0</v>
      </c>
      <c r="H52" s="200">
        <f>'[2]12'!I54</f>
        <v>0</v>
      </c>
      <c r="I52" s="200">
        <f>'[2]12'!J54</f>
        <v>0</v>
      </c>
      <c r="J52" s="200">
        <f>'[2]12'!K54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'[2]12'!B55</f>
        <v>40</v>
      </c>
      <c r="C53" s="200">
        <f>'[2]12'!C55</f>
        <v>50</v>
      </c>
      <c r="D53" s="200">
        <f>'[2]12'!D55</f>
        <v>0</v>
      </c>
      <c r="E53" s="200">
        <f>'[2]12'!E55</f>
        <v>0</v>
      </c>
      <c r="F53" s="15">
        <f t="shared" si="6"/>
        <v>90</v>
      </c>
      <c r="G53" s="199">
        <f>'[2]12'!H55</f>
        <v>0</v>
      </c>
      <c r="H53" s="200">
        <f>'[2]12'!I55</f>
        <v>0</v>
      </c>
      <c r="I53" s="200">
        <f>'[2]12'!J55</f>
        <v>0</v>
      </c>
      <c r="J53" s="200">
        <f>'[2]12'!K55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'[2]12'!B56</f>
        <v>40</v>
      </c>
      <c r="C54" s="200">
        <f>'[2]12'!C56</f>
        <v>50</v>
      </c>
      <c r="D54" s="200">
        <f>'[2]12'!D56</f>
        <v>0</v>
      </c>
      <c r="E54" s="200">
        <f>'[2]12'!E56</f>
        <v>0</v>
      </c>
      <c r="F54" s="15">
        <f t="shared" si="6"/>
        <v>90</v>
      </c>
      <c r="G54" s="199">
        <f>'[2]12'!H56</f>
        <v>0</v>
      </c>
      <c r="H54" s="200">
        <f>'[2]12'!I56</f>
        <v>0</v>
      </c>
      <c r="I54" s="200">
        <f>'[2]12'!J56</f>
        <v>0</v>
      </c>
      <c r="J54" s="200">
        <f>'[2]12'!K56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'[2]12'!B57</f>
        <v>40</v>
      </c>
      <c r="C55" s="200">
        <f>'[2]12'!C57</f>
        <v>50</v>
      </c>
      <c r="D55" s="200">
        <f>'[2]12'!D57</f>
        <v>0</v>
      </c>
      <c r="E55" s="200">
        <f>'[2]12'!E57</f>
        <v>0</v>
      </c>
      <c r="F55" s="15">
        <f t="shared" si="6"/>
        <v>90</v>
      </c>
      <c r="G55" s="199">
        <f>'[2]12'!H57</f>
        <v>0</v>
      </c>
      <c r="H55" s="200">
        <f>'[2]12'!I57</f>
        <v>0</v>
      </c>
      <c r="I55" s="200">
        <f>'[2]12'!J57</f>
        <v>0</v>
      </c>
      <c r="J55" s="200">
        <f>'[2]12'!K57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'[2]12'!B58</f>
        <v>40</v>
      </c>
      <c r="C56" s="200">
        <f>'[2]12'!C58</f>
        <v>50</v>
      </c>
      <c r="D56" s="200">
        <f>'[2]12'!D58</f>
        <v>0</v>
      </c>
      <c r="E56" s="200">
        <f>'[2]12'!E58</f>
        <v>0</v>
      </c>
      <c r="F56" s="15">
        <f t="shared" si="6"/>
        <v>90</v>
      </c>
      <c r="G56" s="199">
        <f>'[2]12'!H58</f>
        <v>0</v>
      </c>
      <c r="H56" s="200">
        <f>'[2]12'!I58</f>
        <v>0</v>
      </c>
      <c r="I56" s="200">
        <f>'[2]12'!J58</f>
        <v>0</v>
      </c>
      <c r="J56" s="200">
        <f>'[2]12'!K58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'[2]12'!B59</f>
        <v>40</v>
      </c>
      <c r="C57" s="200">
        <f>'[2]12'!C59</f>
        <v>50</v>
      </c>
      <c r="D57" s="200">
        <f>'[2]12'!D59</f>
        <v>0</v>
      </c>
      <c r="E57" s="200">
        <f>'[2]12'!E59</f>
        <v>0</v>
      </c>
      <c r="F57" s="15">
        <f t="shared" si="6"/>
        <v>90</v>
      </c>
      <c r="G57" s="199">
        <f>'[2]12'!H59</f>
        <v>0</v>
      </c>
      <c r="H57" s="200">
        <f>'[2]12'!I59</f>
        <v>0</v>
      </c>
      <c r="I57" s="200">
        <f>'[2]12'!J59</f>
        <v>0</v>
      </c>
      <c r="J57" s="200">
        <f>'[2]12'!K59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'[2]12'!B60</f>
        <v>40</v>
      </c>
      <c r="C58" s="200">
        <f>'[2]12'!C60</f>
        <v>50</v>
      </c>
      <c r="D58" s="200">
        <f>'[2]12'!D60</f>
        <v>0</v>
      </c>
      <c r="E58" s="200">
        <f>'[2]12'!E60</f>
        <v>0</v>
      </c>
      <c r="F58" s="15">
        <f t="shared" si="6"/>
        <v>90</v>
      </c>
      <c r="G58" s="199">
        <f>'[2]12'!H60</f>
        <v>0</v>
      </c>
      <c r="H58" s="200">
        <f>'[2]12'!I60</f>
        <v>0</v>
      </c>
      <c r="I58" s="200">
        <f>'[2]12'!J60</f>
        <v>0</v>
      </c>
      <c r="J58" s="200">
        <f>'[2]12'!K60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'[2]12'!B61</f>
        <v>40</v>
      </c>
      <c r="C59" s="200">
        <f>'[2]12'!C61</f>
        <v>50</v>
      </c>
      <c r="D59" s="200">
        <f>'[2]12'!D61</f>
        <v>0</v>
      </c>
      <c r="E59" s="200">
        <f>'[2]12'!E61</f>
        <v>0</v>
      </c>
      <c r="F59" s="15">
        <f t="shared" si="6"/>
        <v>90</v>
      </c>
      <c r="G59" s="199">
        <f>'[2]12'!H61</f>
        <v>0</v>
      </c>
      <c r="H59" s="200">
        <f>'[2]12'!I61</f>
        <v>0</v>
      </c>
      <c r="I59" s="200">
        <f>'[2]12'!J61</f>
        <v>0</v>
      </c>
      <c r="J59" s="200">
        <f>'[2]12'!K61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'[2]12'!B62</f>
        <v>40</v>
      </c>
      <c r="C60" s="200">
        <f>'[2]12'!C62</f>
        <v>50</v>
      </c>
      <c r="D60" s="200">
        <f>'[2]12'!D62</f>
        <v>0</v>
      </c>
      <c r="E60" s="200">
        <f>'[2]12'!E62</f>
        <v>0</v>
      </c>
      <c r="F60" s="15">
        <f t="shared" si="6"/>
        <v>90</v>
      </c>
      <c r="G60" s="199">
        <f>'[2]12'!H62</f>
        <v>0</v>
      </c>
      <c r="H60" s="200">
        <f>'[2]12'!I62</f>
        <v>0</v>
      </c>
      <c r="I60" s="200">
        <f>'[2]12'!J62</f>
        <v>0</v>
      </c>
      <c r="J60" s="200">
        <f>'[2]12'!K62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'[2]12'!B63</f>
        <v>40</v>
      </c>
      <c r="C61" s="200">
        <f>'[2]12'!C63</f>
        <v>50</v>
      </c>
      <c r="D61" s="200">
        <f>'[2]12'!D63</f>
        <v>0</v>
      </c>
      <c r="E61" s="200">
        <f>'[2]12'!E63</f>
        <v>0</v>
      </c>
      <c r="F61" s="15">
        <f t="shared" si="6"/>
        <v>90</v>
      </c>
      <c r="G61" s="199">
        <f>'[2]12'!H63</f>
        <v>0</v>
      </c>
      <c r="H61" s="200">
        <f>'[2]12'!I63</f>
        <v>0</v>
      </c>
      <c r="I61" s="200">
        <f>'[2]12'!J63</f>
        <v>0</v>
      </c>
      <c r="J61" s="200">
        <f>'[2]12'!K63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'[2]12'!B64</f>
        <v>40</v>
      </c>
      <c r="C62" s="200">
        <f>'[2]12'!C64</f>
        <v>50</v>
      </c>
      <c r="D62" s="200">
        <f>'[2]12'!D64</f>
        <v>0</v>
      </c>
      <c r="E62" s="200">
        <f>'[2]12'!E64</f>
        <v>0</v>
      </c>
      <c r="F62" s="15">
        <f t="shared" si="6"/>
        <v>90</v>
      </c>
      <c r="G62" s="199">
        <f>'[2]12'!H64</f>
        <v>0</v>
      </c>
      <c r="H62" s="200">
        <f>'[2]12'!I64</f>
        <v>0</v>
      </c>
      <c r="I62" s="200">
        <f>'[2]12'!J64</f>
        <v>0</v>
      </c>
      <c r="J62" s="200">
        <f>'[2]12'!K64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'[2]12'!B65</f>
        <v>40</v>
      </c>
      <c r="C63" s="200">
        <f>'[2]12'!C65</f>
        <v>50</v>
      </c>
      <c r="D63" s="200">
        <f>'[2]12'!D65</f>
        <v>0</v>
      </c>
      <c r="E63" s="200">
        <f>'[2]12'!E65</f>
        <v>0</v>
      </c>
      <c r="F63" s="15">
        <f t="shared" si="6"/>
        <v>90</v>
      </c>
      <c r="G63" s="199">
        <f>'[2]12'!H65</f>
        <v>0</v>
      </c>
      <c r="H63" s="200">
        <f>'[2]12'!I65</f>
        <v>0</v>
      </c>
      <c r="I63" s="200">
        <f>'[2]12'!J65</f>
        <v>0</v>
      </c>
      <c r="J63" s="200">
        <f>'[2]12'!K65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'[2]12'!B66</f>
        <v>40</v>
      </c>
      <c r="C64" s="200">
        <f>'[2]12'!C66</f>
        <v>50</v>
      </c>
      <c r="D64" s="200">
        <f>'[2]12'!D66</f>
        <v>0</v>
      </c>
      <c r="E64" s="200">
        <f>'[2]12'!E66</f>
        <v>0</v>
      </c>
      <c r="F64" s="15">
        <f t="shared" si="6"/>
        <v>90</v>
      </c>
      <c r="G64" s="199">
        <f>'[2]12'!H66</f>
        <v>0</v>
      </c>
      <c r="H64" s="200">
        <f>'[2]12'!I66</f>
        <v>0</v>
      </c>
      <c r="I64" s="200">
        <f>'[2]12'!J66</f>
        <v>0</v>
      </c>
      <c r="J64" s="200">
        <f>'[2]12'!K66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'[2]12'!B67</f>
        <v>40</v>
      </c>
      <c r="C65" s="200">
        <f>'[2]12'!C67</f>
        <v>50</v>
      </c>
      <c r="D65" s="200">
        <f>'[2]12'!D67</f>
        <v>0</v>
      </c>
      <c r="E65" s="200">
        <f>'[2]12'!E67</f>
        <v>0</v>
      </c>
      <c r="F65" s="15">
        <f t="shared" si="6"/>
        <v>90</v>
      </c>
      <c r="G65" s="199">
        <f>'[2]12'!H67</f>
        <v>0</v>
      </c>
      <c r="H65" s="200">
        <f>'[2]12'!I67</f>
        <v>0</v>
      </c>
      <c r="I65" s="200">
        <f>'[2]12'!J67</f>
        <v>0</v>
      </c>
      <c r="J65" s="200">
        <f>'[2]12'!K67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'[2]12'!B68</f>
        <v>40</v>
      </c>
      <c r="C66" s="200">
        <f>'[2]12'!C68</f>
        <v>50</v>
      </c>
      <c r="D66" s="200">
        <f>'[2]12'!D68</f>
        <v>0</v>
      </c>
      <c r="E66" s="200">
        <f>'[2]12'!E68</f>
        <v>0</v>
      </c>
      <c r="F66" s="15">
        <f t="shared" si="6"/>
        <v>90</v>
      </c>
      <c r="G66" s="199">
        <f>'[2]12'!H68</f>
        <v>0</v>
      </c>
      <c r="H66" s="200">
        <f>'[2]12'!I68</f>
        <v>0</v>
      </c>
      <c r="I66" s="200">
        <f>'[2]12'!J68</f>
        <v>0</v>
      </c>
      <c r="J66" s="200">
        <f>'[2]12'!K68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'[2]12'!B69</f>
        <v>40</v>
      </c>
      <c r="C67" s="200">
        <f>'[2]12'!C69</f>
        <v>50</v>
      </c>
      <c r="D67" s="200">
        <f>'[2]12'!D69</f>
        <v>0</v>
      </c>
      <c r="E67" s="200">
        <f>'[2]12'!E69</f>
        <v>0</v>
      </c>
      <c r="F67" s="15">
        <f t="shared" si="6"/>
        <v>90</v>
      </c>
      <c r="G67" s="199">
        <f>'[2]12'!H69</f>
        <v>0</v>
      </c>
      <c r="H67" s="200">
        <f>'[2]12'!I69</f>
        <v>0</v>
      </c>
      <c r="I67" s="200">
        <f>'[2]12'!J69</f>
        <v>0</v>
      </c>
      <c r="J67" s="200">
        <f>'[2]12'!K69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'[2]12'!B70</f>
        <v>40</v>
      </c>
      <c r="C68" s="200">
        <f>'[2]12'!C70</f>
        <v>50</v>
      </c>
      <c r="D68" s="200">
        <f>'[2]12'!D70</f>
        <v>0</v>
      </c>
      <c r="E68" s="200">
        <f>'[2]12'!E70</f>
        <v>0</v>
      </c>
      <c r="F68" s="15">
        <f t="shared" si="6"/>
        <v>90</v>
      </c>
      <c r="G68" s="199">
        <f>'[2]12'!H70</f>
        <v>0</v>
      </c>
      <c r="H68" s="200">
        <f>'[2]12'!I70</f>
        <v>0</v>
      </c>
      <c r="I68" s="200">
        <f>'[2]12'!J70</f>
        <v>0</v>
      </c>
      <c r="J68" s="200">
        <f>'[2]12'!K70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'[2]12'!B71</f>
        <v>40</v>
      </c>
      <c r="C69" s="200">
        <f>'[2]12'!C71</f>
        <v>50</v>
      </c>
      <c r="D69" s="200">
        <f>'[2]12'!D71</f>
        <v>0</v>
      </c>
      <c r="E69" s="200">
        <f>'[2]12'!E71</f>
        <v>0</v>
      </c>
      <c r="F69" s="15">
        <f t="shared" ref="F69:F98" si="16">SUM(B69:E69)</f>
        <v>90</v>
      </c>
      <c r="G69" s="199">
        <f>'[2]12'!H71</f>
        <v>0</v>
      </c>
      <c r="H69" s="200">
        <f>'[2]12'!I71</f>
        <v>0</v>
      </c>
      <c r="I69" s="200">
        <f>'[2]12'!J71</f>
        <v>0</v>
      </c>
      <c r="J69" s="200">
        <f>'[2]12'!K71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'[2]12'!B72</f>
        <v>40</v>
      </c>
      <c r="C70" s="200">
        <f>'[2]12'!C72</f>
        <v>50</v>
      </c>
      <c r="D70" s="200">
        <f>'[2]12'!D72</f>
        <v>0</v>
      </c>
      <c r="E70" s="200">
        <f>'[2]12'!E72</f>
        <v>0</v>
      </c>
      <c r="F70" s="15">
        <f t="shared" si="16"/>
        <v>90</v>
      </c>
      <c r="G70" s="199">
        <f>'[2]12'!H72</f>
        <v>0</v>
      </c>
      <c r="H70" s="200">
        <f>'[2]12'!I72</f>
        <v>0</v>
      </c>
      <c r="I70" s="200">
        <f>'[2]12'!J72</f>
        <v>0</v>
      </c>
      <c r="J70" s="200">
        <f>'[2]12'!K72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'[2]12'!B73</f>
        <v>40</v>
      </c>
      <c r="C71" s="200">
        <f>'[2]12'!C73</f>
        <v>50</v>
      </c>
      <c r="D71" s="200">
        <f>'[2]12'!D73</f>
        <v>0</v>
      </c>
      <c r="E71" s="200">
        <f>'[2]12'!E73</f>
        <v>0</v>
      </c>
      <c r="F71" s="15">
        <f t="shared" si="16"/>
        <v>90</v>
      </c>
      <c r="G71" s="199">
        <f>'[2]12'!H73</f>
        <v>0</v>
      </c>
      <c r="H71" s="200">
        <f>'[2]12'!I73</f>
        <v>0</v>
      </c>
      <c r="I71" s="200">
        <f>'[2]12'!J73</f>
        <v>0</v>
      </c>
      <c r="J71" s="200">
        <f>'[2]12'!K73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'[2]12'!B74</f>
        <v>40</v>
      </c>
      <c r="C72" s="200">
        <f>'[2]12'!C74</f>
        <v>50</v>
      </c>
      <c r="D72" s="200">
        <f>'[2]12'!D74</f>
        <v>0</v>
      </c>
      <c r="E72" s="200">
        <f>'[2]12'!E74</f>
        <v>0</v>
      </c>
      <c r="F72" s="15">
        <f t="shared" si="16"/>
        <v>90</v>
      </c>
      <c r="G72" s="199">
        <f>'[2]12'!H74</f>
        <v>0</v>
      </c>
      <c r="H72" s="200">
        <f>'[2]12'!I74</f>
        <v>0</v>
      </c>
      <c r="I72" s="200">
        <f>'[2]12'!J74</f>
        <v>0</v>
      </c>
      <c r="J72" s="200">
        <f>'[2]12'!K74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'[2]12'!B75</f>
        <v>40</v>
      </c>
      <c r="C73" s="200">
        <f>'[2]12'!C75</f>
        <v>50</v>
      </c>
      <c r="D73" s="200">
        <f>'[2]12'!D75</f>
        <v>0</v>
      </c>
      <c r="E73" s="200">
        <f>'[2]12'!E75</f>
        <v>0</v>
      </c>
      <c r="F73" s="15">
        <f t="shared" si="16"/>
        <v>90</v>
      </c>
      <c r="G73" s="199">
        <f>'[2]12'!H75</f>
        <v>0</v>
      </c>
      <c r="H73" s="200">
        <f>'[2]12'!I75</f>
        <v>0</v>
      </c>
      <c r="I73" s="200">
        <f>'[2]12'!J75</f>
        <v>0</v>
      </c>
      <c r="J73" s="200">
        <f>'[2]12'!K75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'[2]12'!B76</f>
        <v>40</v>
      </c>
      <c r="C74" s="200">
        <f>'[2]12'!C76</f>
        <v>50</v>
      </c>
      <c r="D74" s="200">
        <f>'[2]12'!D76</f>
        <v>0</v>
      </c>
      <c r="E74" s="200">
        <f>'[2]12'!E76</f>
        <v>0</v>
      </c>
      <c r="F74" s="15">
        <f t="shared" si="16"/>
        <v>90</v>
      </c>
      <c r="G74" s="199">
        <f>'[2]12'!H76</f>
        <v>0</v>
      </c>
      <c r="H74" s="200">
        <f>'[2]12'!I76</f>
        <v>0</v>
      </c>
      <c r="I74" s="200">
        <f>'[2]12'!J76</f>
        <v>0</v>
      </c>
      <c r="J74" s="200">
        <f>'[2]12'!K76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'[2]12'!B77</f>
        <v>40</v>
      </c>
      <c r="C75" s="200">
        <f>'[2]12'!C77</f>
        <v>50</v>
      </c>
      <c r="D75" s="200">
        <f>'[2]12'!D77</f>
        <v>0</v>
      </c>
      <c r="E75" s="200">
        <f>'[2]12'!E77</f>
        <v>0</v>
      </c>
      <c r="F75" s="15">
        <f t="shared" si="16"/>
        <v>90</v>
      </c>
      <c r="G75" s="199">
        <f>'[2]12'!H77</f>
        <v>0</v>
      </c>
      <c r="H75" s="200">
        <f>'[2]12'!I77</f>
        <v>0</v>
      </c>
      <c r="I75" s="200">
        <f>'[2]12'!J77</f>
        <v>0</v>
      </c>
      <c r="J75" s="200">
        <f>'[2]12'!K77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'[2]12'!B78</f>
        <v>40</v>
      </c>
      <c r="C76" s="200">
        <f>'[2]12'!C78</f>
        <v>50</v>
      </c>
      <c r="D76" s="200">
        <f>'[2]12'!D78</f>
        <v>0</v>
      </c>
      <c r="E76" s="200">
        <f>'[2]12'!E78</f>
        <v>0</v>
      </c>
      <c r="F76" s="15">
        <f t="shared" si="16"/>
        <v>90</v>
      </c>
      <c r="G76" s="199">
        <f>'[2]12'!H78</f>
        <v>0</v>
      </c>
      <c r="H76" s="200">
        <f>'[2]12'!I78</f>
        <v>0</v>
      </c>
      <c r="I76" s="200">
        <f>'[2]12'!J78</f>
        <v>0</v>
      </c>
      <c r="J76" s="200">
        <f>'[2]12'!K78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'[2]12'!B79</f>
        <v>40</v>
      </c>
      <c r="C77" s="200">
        <f>'[2]12'!C79</f>
        <v>50</v>
      </c>
      <c r="D77" s="200">
        <f>'[2]12'!D79</f>
        <v>0</v>
      </c>
      <c r="E77" s="200">
        <f>'[2]12'!E79</f>
        <v>0</v>
      </c>
      <c r="F77" s="15">
        <f t="shared" si="16"/>
        <v>90</v>
      </c>
      <c r="G77" s="199">
        <f>'[2]12'!H79</f>
        <v>0</v>
      </c>
      <c r="H77" s="200">
        <f>'[2]12'!I79</f>
        <v>0</v>
      </c>
      <c r="I77" s="200">
        <f>'[2]12'!J79</f>
        <v>0</v>
      </c>
      <c r="J77" s="200">
        <f>'[2]12'!K79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'[2]12'!B80</f>
        <v>40</v>
      </c>
      <c r="C78" s="200">
        <f>'[2]12'!C80</f>
        <v>50</v>
      </c>
      <c r="D78" s="200">
        <f>'[2]12'!D80</f>
        <v>0</v>
      </c>
      <c r="E78" s="200">
        <f>'[2]12'!E80</f>
        <v>0</v>
      </c>
      <c r="F78" s="15">
        <f t="shared" si="16"/>
        <v>90</v>
      </c>
      <c r="G78" s="199">
        <f>'[2]12'!H80</f>
        <v>0</v>
      </c>
      <c r="H78" s="200">
        <f>'[2]12'!I80</f>
        <v>0</v>
      </c>
      <c r="I78" s="200">
        <f>'[2]12'!J80</f>
        <v>0</v>
      </c>
      <c r="J78" s="200">
        <f>'[2]12'!K80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'[2]12'!B81</f>
        <v>40</v>
      </c>
      <c r="C79" s="200">
        <f>'[2]12'!C81</f>
        <v>50</v>
      </c>
      <c r="D79" s="200">
        <f>'[2]12'!D81</f>
        <v>0</v>
      </c>
      <c r="E79" s="200">
        <f>'[2]12'!E81</f>
        <v>0</v>
      </c>
      <c r="F79" s="15">
        <f t="shared" si="16"/>
        <v>90</v>
      </c>
      <c r="G79" s="199">
        <f>'[2]12'!H81</f>
        <v>0</v>
      </c>
      <c r="H79" s="200">
        <f>'[2]12'!I81</f>
        <v>0</v>
      </c>
      <c r="I79" s="200">
        <f>'[2]12'!J81</f>
        <v>0</v>
      </c>
      <c r="J79" s="200">
        <f>'[2]12'!K81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'[2]12'!B82</f>
        <v>40</v>
      </c>
      <c r="C80" s="200">
        <f>'[2]12'!C82</f>
        <v>50</v>
      </c>
      <c r="D80" s="200">
        <f>'[2]12'!D82</f>
        <v>0</v>
      </c>
      <c r="E80" s="200">
        <f>'[2]12'!E82</f>
        <v>0</v>
      </c>
      <c r="F80" s="15">
        <f t="shared" si="16"/>
        <v>90</v>
      </c>
      <c r="G80" s="199">
        <f>'[2]12'!H82</f>
        <v>0</v>
      </c>
      <c r="H80" s="200">
        <f>'[2]12'!I82</f>
        <v>0</v>
      </c>
      <c r="I80" s="200">
        <f>'[2]12'!J82</f>
        <v>0</v>
      </c>
      <c r="J80" s="200">
        <f>'[2]12'!K82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'[2]12'!B83</f>
        <v>40</v>
      </c>
      <c r="C81" s="200">
        <f>'[2]12'!C83</f>
        <v>50</v>
      </c>
      <c r="D81" s="200">
        <f>'[2]12'!D83</f>
        <v>0</v>
      </c>
      <c r="E81" s="200">
        <f>'[2]12'!E83</f>
        <v>0</v>
      </c>
      <c r="F81" s="15">
        <f t="shared" si="16"/>
        <v>90</v>
      </c>
      <c r="G81" s="199">
        <f>'[2]12'!H83</f>
        <v>0</v>
      </c>
      <c r="H81" s="200">
        <f>'[2]12'!I83</f>
        <v>0</v>
      </c>
      <c r="I81" s="200">
        <f>'[2]12'!J83</f>
        <v>0</v>
      </c>
      <c r="J81" s="200">
        <f>'[2]12'!K83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'[2]12'!B84</f>
        <v>40</v>
      </c>
      <c r="C82" s="200">
        <f>'[2]12'!C84</f>
        <v>50</v>
      </c>
      <c r="D82" s="200">
        <f>'[2]12'!D84</f>
        <v>0</v>
      </c>
      <c r="E82" s="200">
        <f>'[2]12'!E84</f>
        <v>0</v>
      </c>
      <c r="F82" s="15">
        <f t="shared" si="16"/>
        <v>90</v>
      </c>
      <c r="G82" s="199">
        <f>'[2]12'!H84</f>
        <v>0</v>
      </c>
      <c r="H82" s="200">
        <f>'[2]12'!I84</f>
        <v>0</v>
      </c>
      <c r="I82" s="200">
        <f>'[2]12'!J84</f>
        <v>0</v>
      </c>
      <c r="J82" s="200">
        <f>'[2]12'!K84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'[2]12'!B85</f>
        <v>40</v>
      </c>
      <c r="C83" s="200">
        <f>'[2]12'!C85</f>
        <v>50</v>
      </c>
      <c r="D83" s="200">
        <f>'[2]12'!D85</f>
        <v>0</v>
      </c>
      <c r="E83" s="200">
        <f>'[2]12'!E85</f>
        <v>0</v>
      </c>
      <c r="F83" s="15">
        <f t="shared" si="16"/>
        <v>90</v>
      </c>
      <c r="G83" s="199">
        <f>'[2]12'!H85</f>
        <v>0</v>
      </c>
      <c r="H83" s="200">
        <f>'[2]12'!I85</f>
        <v>0</v>
      </c>
      <c r="I83" s="200">
        <f>'[2]12'!J85</f>
        <v>0</v>
      </c>
      <c r="J83" s="200">
        <f>'[2]12'!K85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'[2]12'!B86</f>
        <v>40</v>
      </c>
      <c r="C84" s="200">
        <f>'[2]12'!C86</f>
        <v>50</v>
      </c>
      <c r="D84" s="200">
        <f>'[2]12'!D86</f>
        <v>0</v>
      </c>
      <c r="E84" s="200">
        <f>'[2]12'!E86</f>
        <v>0</v>
      </c>
      <c r="F84" s="15">
        <f t="shared" si="16"/>
        <v>90</v>
      </c>
      <c r="G84" s="199">
        <f>'[2]12'!H86</f>
        <v>0</v>
      </c>
      <c r="H84" s="200">
        <f>'[2]12'!I86</f>
        <v>0</v>
      </c>
      <c r="I84" s="200">
        <f>'[2]12'!J86</f>
        <v>0</v>
      </c>
      <c r="J84" s="200">
        <f>'[2]12'!K86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'[2]12'!B87</f>
        <v>40</v>
      </c>
      <c r="C85" s="200">
        <f>'[2]12'!C87</f>
        <v>50</v>
      </c>
      <c r="D85" s="200">
        <f>'[2]12'!D87</f>
        <v>0</v>
      </c>
      <c r="E85" s="200">
        <f>'[2]12'!E87</f>
        <v>0</v>
      </c>
      <c r="F85" s="15">
        <f t="shared" si="16"/>
        <v>90</v>
      </c>
      <c r="G85" s="199">
        <f>'[2]12'!H87</f>
        <v>0</v>
      </c>
      <c r="H85" s="200">
        <f>'[2]12'!I87</f>
        <v>0</v>
      </c>
      <c r="I85" s="200">
        <f>'[2]12'!J87</f>
        <v>0</v>
      </c>
      <c r="J85" s="200">
        <f>'[2]12'!K87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'[2]12'!B88</f>
        <v>40</v>
      </c>
      <c r="C86" s="200">
        <f>'[2]12'!C88</f>
        <v>50</v>
      </c>
      <c r="D86" s="200">
        <f>'[2]12'!D88</f>
        <v>0</v>
      </c>
      <c r="E86" s="200">
        <f>'[2]12'!E88</f>
        <v>0</v>
      </c>
      <c r="F86" s="15">
        <f t="shared" si="16"/>
        <v>90</v>
      </c>
      <c r="G86" s="199">
        <f>'[2]12'!H88</f>
        <v>0</v>
      </c>
      <c r="H86" s="200">
        <f>'[2]12'!I88</f>
        <v>0</v>
      </c>
      <c r="I86" s="200">
        <f>'[2]12'!J88</f>
        <v>0</v>
      </c>
      <c r="J86" s="200">
        <f>'[2]12'!K88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'[2]12'!B89</f>
        <v>40</v>
      </c>
      <c r="C87" s="200">
        <f>'[2]12'!C89</f>
        <v>50</v>
      </c>
      <c r="D87" s="200">
        <f>'[2]12'!D89</f>
        <v>0</v>
      </c>
      <c r="E87" s="200">
        <f>'[2]12'!E89</f>
        <v>0</v>
      </c>
      <c r="F87" s="15">
        <f t="shared" si="16"/>
        <v>90</v>
      </c>
      <c r="G87" s="199">
        <f>'[2]12'!H89</f>
        <v>0</v>
      </c>
      <c r="H87" s="200">
        <f>'[2]12'!I89</f>
        <v>0</v>
      </c>
      <c r="I87" s="200">
        <f>'[2]12'!J89</f>
        <v>0</v>
      </c>
      <c r="J87" s="200">
        <f>'[2]12'!K89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'[2]12'!B90</f>
        <v>40</v>
      </c>
      <c r="C88" s="200">
        <f>'[2]12'!C90</f>
        <v>50</v>
      </c>
      <c r="D88" s="200">
        <f>'[2]12'!D90</f>
        <v>0</v>
      </c>
      <c r="E88" s="200">
        <f>'[2]12'!E90</f>
        <v>0</v>
      </c>
      <c r="F88" s="15">
        <f t="shared" si="16"/>
        <v>90</v>
      </c>
      <c r="G88" s="199">
        <f>'[2]12'!H90</f>
        <v>0</v>
      </c>
      <c r="H88" s="200">
        <f>'[2]12'!I90</f>
        <v>0</v>
      </c>
      <c r="I88" s="200">
        <f>'[2]12'!J90</f>
        <v>0</v>
      </c>
      <c r="J88" s="200">
        <f>'[2]12'!K90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'[2]12'!B91</f>
        <v>40</v>
      </c>
      <c r="C89" s="200">
        <f>'[2]12'!C91</f>
        <v>50</v>
      </c>
      <c r="D89" s="200">
        <f>'[2]12'!D91</f>
        <v>0</v>
      </c>
      <c r="E89" s="200">
        <f>'[2]12'!E91</f>
        <v>0</v>
      </c>
      <c r="F89" s="15">
        <f t="shared" si="16"/>
        <v>90</v>
      </c>
      <c r="G89" s="199">
        <f>'[2]12'!H91</f>
        <v>0</v>
      </c>
      <c r="H89" s="200">
        <f>'[2]12'!I91</f>
        <v>0</v>
      </c>
      <c r="I89" s="200">
        <f>'[2]12'!J91</f>
        <v>0</v>
      </c>
      <c r="J89" s="200">
        <f>'[2]12'!K91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'[2]12'!B92</f>
        <v>40</v>
      </c>
      <c r="C90" s="200">
        <f>'[2]12'!C92</f>
        <v>50</v>
      </c>
      <c r="D90" s="200">
        <f>'[2]12'!D92</f>
        <v>0</v>
      </c>
      <c r="E90" s="200">
        <f>'[2]12'!E92</f>
        <v>0</v>
      </c>
      <c r="F90" s="15">
        <f t="shared" si="16"/>
        <v>90</v>
      </c>
      <c r="G90" s="199">
        <f>'[2]12'!H92</f>
        <v>0</v>
      </c>
      <c r="H90" s="200">
        <f>'[2]12'!I92</f>
        <v>0</v>
      </c>
      <c r="I90" s="200">
        <f>'[2]12'!J92</f>
        <v>0</v>
      </c>
      <c r="J90" s="200">
        <f>'[2]12'!K92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'[2]12'!B93</f>
        <v>40</v>
      </c>
      <c r="C91" s="200">
        <f>'[2]12'!C93</f>
        <v>50</v>
      </c>
      <c r="D91" s="200">
        <f>'[2]12'!D93</f>
        <v>0</v>
      </c>
      <c r="E91" s="200">
        <f>'[2]12'!E93</f>
        <v>0</v>
      </c>
      <c r="F91" s="15">
        <f t="shared" si="16"/>
        <v>90</v>
      </c>
      <c r="G91" s="199">
        <f>'[2]12'!H93</f>
        <v>0</v>
      </c>
      <c r="H91" s="200">
        <f>'[2]12'!I93</f>
        <v>0</v>
      </c>
      <c r="I91" s="200">
        <f>'[2]12'!J93</f>
        <v>0</v>
      </c>
      <c r="J91" s="200">
        <f>'[2]12'!K93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'[2]12'!B94</f>
        <v>40</v>
      </c>
      <c r="C92" s="200">
        <f>'[2]12'!C94</f>
        <v>50</v>
      </c>
      <c r="D92" s="200">
        <f>'[2]12'!D94</f>
        <v>0</v>
      </c>
      <c r="E92" s="200">
        <f>'[2]12'!E94</f>
        <v>0</v>
      </c>
      <c r="F92" s="15">
        <f t="shared" si="16"/>
        <v>90</v>
      </c>
      <c r="G92" s="199">
        <f>'[2]12'!H94</f>
        <v>0</v>
      </c>
      <c r="H92" s="200">
        <f>'[2]12'!I94</f>
        <v>0</v>
      </c>
      <c r="I92" s="200">
        <f>'[2]12'!J94</f>
        <v>0</v>
      </c>
      <c r="J92" s="200">
        <f>'[2]12'!K94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'[2]12'!B95</f>
        <v>40</v>
      </c>
      <c r="C93" s="200">
        <f>'[2]12'!C95</f>
        <v>50</v>
      </c>
      <c r="D93" s="200">
        <f>'[2]12'!D95</f>
        <v>0</v>
      </c>
      <c r="E93" s="200">
        <f>'[2]12'!E95</f>
        <v>0</v>
      </c>
      <c r="F93" s="15">
        <f t="shared" si="16"/>
        <v>90</v>
      </c>
      <c r="G93" s="199">
        <f>'[2]12'!H95</f>
        <v>0</v>
      </c>
      <c r="H93" s="200">
        <f>'[2]12'!I95</f>
        <v>0</v>
      </c>
      <c r="I93" s="200">
        <f>'[2]12'!J95</f>
        <v>0</v>
      </c>
      <c r="J93" s="200">
        <f>'[2]12'!K95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'[2]12'!B96</f>
        <v>40</v>
      </c>
      <c r="C94" s="200">
        <f>'[2]12'!C96</f>
        <v>50</v>
      </c>
      <c r="D94" s="200">
        <f>'[2]12'!D96</f>
        <v>0</v>
      </c>
      <c r="E94" s="200">
        <f>'[2]12'!E96</f>
        <v>0</v>
      </c>
      <c r="F94" s="15">
        <f t="shared" si="16"/>
        <v>90</v>
      </c>
      <c r="G94" s="199">
        <f>'[2]12'!H96</f>
        <v>0</v>
      </c>
      <c r="H94" s="200">
        <f>'[2]12'!I96</f>
        <v>0</v>
      </c>
      <c r="I94" s="200">
        <f>'[2]12'!J96</f>
        <v>0</v>
      </c>
      <c r="J94" s="200">
        <f>'[2]12'!K96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'[2]12'!B97</f>
        <v>40</v>
      </c>
      <c r="C95" s="200">
        <f>'[2]12'!C97</f>
        <v>50</v>
      </c>
      <c r="D95" s="200">
        <f>'[2]12'!D97</f>
        <v>0</v>
      </c>
      <c r="E95" s="200">
        <f>'[2]12'!E97</f>
        <v>0</v>
      </c>
      <c r="F95" s="15">
        <f t="shared" si="16"/>
        <v>90</v>
      </c>
      <c r="G95" s="199">
        <f>'[2]12'!H97</f>
        <v>0</v>
      </c>
      <c r="H95" s="200">
        <f>'[2]12'!I97</f>
        <v>0</v>
      </c>
      <c r="I95" s="200">
        <f>'[2]12'!J97</f>
        <v>0</v>
      </c>
      <c r="J95" s="200">
        <f>'[2]12'!K97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'[2]12'!B98</f>
        <v>40</v>
      </c>
      <c r="C96" s="200">
        <f>'[2]12'!C98</f>
        <v>50</v>
      </c>
      <c r="D96" s="200">
        <f>'[2]12'!D98</f>
        <v>0</v>
      </c>
      <c r="E96" s="200">
        <f>'[2]12'!E98</f>
        <v>0</v>
      </c>
      <c r="F96" s="15">
        <f t="shared" si="16"/>
        <v>90</v>
      </c>
      <c r="G96" s="199">
        <f>'[2]12'!H98</f>
        <v>0</v>
      </c>
      <c r="H96" s="200">
        <f>'[2]12'!I98</f>
        <v>0</v>
      </c>
      <c r="I96" s="200">
        <f>'[2]12'!J98</f>
        <v>0</v>
      </c>
      <c r="J96" s="200">
        <f>'[2]12'!K98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'[2]12'!B99</f>
        <v>40</v>
      </c>
      <c r="C97" s="200">
        <f>'[2]12'!C99</f>
        <v>50</v>
      </c>
      <c r="D97" s="200">
        <f>'[2]12'!D99</f>
        <v>0</v>
      </c>
      <c r="E97" s="200">
        <f>'[2]12'!E99</f>
        <v>0</v>
      </c>
      <c r="F97" s="15">
        <f t="shared" si="16"/>
        <v>90</v>
      </c>
      <c r="G97" s="199">
        <f>'[2]12'!H99</f>
        <v>0</v>
      </c>
      <c r="H97" s="200">
        <f>'[2]12'!I99</f>
        <v>0</v>
      </c>
      <c r="I97" s="200">
        <f>'[2]12'!J99</f>
        <v>0</v>
      </c>
      <c r="J97" s="200">
        <f>'[2]12'!K99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'[2]12'!B100</f>
        <v>40</v>
      </c>
      <c r="C98" s="200">
        <f>'[2]12'!C100</f>
        <v>50</v>
      </c>
      <c r="D98" s="200">
        <f>'[2]12'!D100</f>
        <v>0</v>
      </c>
      <c r="E98" s="200">
        <f>'[2]12'!E100</f>
        <v>0</v>
      </c>
      <c r="F98" s="15">
        <f t="shared" si="16"/>
        <v>90</v>
      </c>
      <c r="G98" s="199">
        <f>'[2]12'!H100</f>
        <v>0</v>
      </c>
      <c r="H98" s="200">
        <f>'[2]12'!I100</f>
        <v>0</v>
      </c>
      <c r="I98" s="200">
        <f>'[2]12'!J100</f>
        <v>0</v>
      </c>
      <c r="J98" s="200">
        <f>'[2]12'!K100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1000</v>
      </c>
      <c r="G3" s="16">
        <f>'[3]12'!G5</f>
        <v>0</v>
      </c>
      <c r="H3" s="17">
        <f>SUM(B3:G3)</f>
        <v>1320</v>
      </c>
      <c r="I3" s="15">
        <f>'[3]12'!J5</f>
        <v>286.61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286.61</v>
      </c>
      <c r="P3" s="18">
        <f>frq!C3</f>
        <v>1</v>
      </c>
      <c r="Q3" s="15">
        <f t="shared" ref="Q3:V18" si="0">IF($P3=1,I3,IF(AND($P3=0.985,I3&gt;0.985*B3),B3*0.985,IF(AND($P3=0.965,I3&gt;0.965*B3),0.965*B3,I3)))</f>
        <v>286.61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286.61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222.61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222.61</v>
      </c>
      <c r="AT3" s="8">
        <v>30.86</v>
      </c>
      <c r="AU3" s="8">
        <v>30.86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30.86</v>
      </c>
      <c r="BM3" s="8">
        <f>AU3</f>
        <v>30.86</v>
      </c>
      <c r="BN3" s="8">
        <f>BC3</f>
        <v>32</v>
      </c>
      <c r="BO3" s="8">
        <f>BJ3</f>
        <v>32</v>
      </c>
      <c r="BP3" s="139">
        <f>BL3-BN3</f>
        <v>-1.1400000000000006</v>
      </c>
      <c r="BQ3" s="139">
        <f>BM3-BO3</f>
        <v>-1.1400000000000006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1000</v>
      </c>
      <c r="G4" s="16">
        <f>'[3]12'!G6</f>
        <v>0</v>
      </c>
      <c r="H4" s="17">
        <f>SUM(B4:G4)</f>
        <v>1320</v>
      </c>
      <c r="I4" s="15">
        <f>'[3]12'!J6</f>
        <v>286.61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286.61</v>
      </c>
      <c r="P4" s="18">
        <f>frq!C4</f>
        <v>1</v>
      </c>
      <c r="Q4" s="15">
        <f>IF($P4=1,I4,IF(AND($P4=0.985,I4&gt;0.985*B4),B4*0.985,IF(AND($P4=0.965,I4&gt;0.965*B4),0.965*B4,I4)))</f>
        <v>286.61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286.61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222.61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222.61</v>
      </c>
      <c r="AT4" s="8">
        <v>30.86</v>
      </c>
      <c r="AU4" s="8">
        <v>30.86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30.86</v>
      </c>
      <c r="BM4" s="8">
        <f t="shared" ref="BM4:BM67" si="22">AU4</f>
        <v>30.86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-1.1400000000000006</v>
      </c>
      <c r="BQ4" s="139">
        <f t="shared" ref="BQ4:BQ67" si="26">BM4-BO4</f>
        <v>-1.1400000000000006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1000</v>
      </c>
      <c r="G5" s="16">
        <f>'[3]12'!G7</f>
        <v>0</v>
      </c>
      <c r="H5" s="17">
        <f t="shared" ref="H5:H68" si="27">SUM(B5:G5)</f>
        <v>1320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23.33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23.33</v>
      </c>
      <c r="AE5" s="8">
        <f t="shared" si="11"/>
        <v>23.33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23.33</v>
      </c>
      <c r="AL5" s="8">
        <f t="shared" si="3"/>
        <v>223.34000000000003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223.34000000000003</v>
      </c>
      <c r="AT5" s="8">
        <v>22.5</v>
      </c>
      <c r="AU5" s="8">
        <v>22.5</v>
      </c>
      <c r="AW5" s="203">
        <v>23.33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23.33</v>
      </c>
      <c r="BD5" s="203">
        <v>23.33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23.33</v>
      </c>
      <c r="BL5" s="8">
        <f t="shared" si="21"/>
        <v>22.5</v>
      </c>
      <c r="BM5" s="8">
        <f t="shared" si="22"/>
        <v>22.5</v>
      </c>
      <c r="BN5" s="8">
        <f t="shared" si="23"/>
        <v>23.33</v>
      </c>
      <c r="BO5" s="8">
        <f t="shared" si="24"/>
        <v>23.33</v>
      </c>
      <c r="BP5" s="139">
        <f t="shared" si="25"/>
        <v>-0.82999999999999829</v>
      </c>
      <c r="BQ5" s="139">
        <f t="shared" si="26"/>
        <v>-0.82999999999999829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1000</v>
      </c>
      <c r="G6" s="16">
        <f>'[3]12'!G8</f>
        <v>0</v>
      </c>
      <c r="H6" s="17">
        <f t="shared" si="27"/>
        <v>1320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23.33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23.33</v>
      </c>
      <c r="AE6" s="8">
        <f t="shared" si="11"/>
        <v>23.33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23.33</v>
      </c>
      <c r="AL6" s="8">
        <f t="shared" si="3"/>
        <v>223.34000000000003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223.34000000000003</v>
      </c>
      <c r="AT6" s="8">
        <v>22.5</v>
      </c>
      <c r="AU6" s="8">
        <v>22.5</v>
      </c>
      <c r="AW6" s="203">
        <v>23.33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23.33</v>
      </c>
      <c r="BD6" s="203">
        <v>23.33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23.33</v>
      </c>
      <c r="BL6" s="8">
        <f t="shared" si="21"/>
        <v>22.5</v>
      </c>
      <c r="BM6" s="8">
        <f t="shared" si="22"/>
        <v>22.5</v>
      </c>
      <c r="BN6" s="8">
        <f t="shared" si="23"/>
        <v>23.33</v>
      </c>
      <c r="BO6" s="8">
        <f t="shared" si="24"/>
        <v>23.33</v>
      </c>
      <c r="BP6" s="139">
        <f t="shared" si="25"/>
        <v>-0.82999999999999829</v>
      </c>
      <c r="BQ6" s="139">
        <f t="shared" si="26"/>
        <v>-0.82999999999999829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1000</v>
      </c>
      <c r="G7" s="16">
        <f>'[3]12'!G9</f>
        <v>0</v>
      </c>
      <c r="H7" s="17">
        <f t="shared" si="27"/>
        <v>1320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23.33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23.33</v>
      </c>
      <c r="AE7" s="8">
        <f t="shared" si="11"/>
        <v>23.33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23.33</v>
      </c>
      <c r="AL7" s="8">
        <f t="shared" si="3"/>
        <v>223.34000000000003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223.34000000000003</v>
      </c>
      <c r="AT7" s="8">
        <v>22.5</v>
      </c>
      <c r="AU7" s="8">
        <v>22.5</v>
      </c>
      <c r="AW7" s="203">
        <v>23.33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23.33</v>
      </c>
      <c r="BD7" s="203">
        <v>23.33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23.33</v>
      </c>
      <c r="BL7" s="8">
        <f t="shared" si="21"/>
        <v>22.5</v>
      </c>
      <c r="BM7" s="8">
        <f t="shared" si="22"/>
        <v>22.5</v>
      </c>
      <c r="BN7" s="8">
        <f t="shared" si="23"/>
        <v>23.33</v>
      </c>
      <c r="BO7" s="8">
        <f t="shared" si="24"/>
        <v>23.33</v>
      </c>
      <c r="BP7" s="139">
        <f t="shared" si="25"/>
        <v>-0.82999999999999829</v>
      </c>
      <c r="BQ7" s="139">
        <f t="shared" si="26"/>
        <v>-0.82999999999999829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1000</v>
      </c>
      <c r="G8" s="16">
        <f>'[3]12'!G10</f>
        <v>0</v>
      </c>
      <c r="H8" s="17">
        <f t="shared" si="27"/>
        <v>1320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23.33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23.33</v>
      </c>
      <c r="AE8" s="8">
        <f t="shared" si="11"/>
        <v>23.33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23.33</v>
      </c>
      <c r="AL8" s="8">
        <f t="shared" si="3"/>
        <v>223.34000000000003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223.34000000000003</v>
      </c>
      <c r="AT8" s="8">
        <v>22.5</v>
      </c>
      <c r="AU8" s="8">
        <v>22.5</v>
      </c>
      <c r="AW8" s="203">
        <v>23.33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23.33</v>
      </c>
      <c r="BD8" s="203">
        <v>23.33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23.33</v>
      </c>
      <c r="BL8" s="8">
        <f t="shared" si="21"/>
        <v>22.5</v>
      </c>
      <c r="BM8" s="8">
        <f t="shared" si="22"/>
        <v>22.5</v>
      </c>
      <c r="BN8" s="8">
        <f t="shared" si="23"/>
        <v>23.33</v>
      </c>
      <c r="BO8" s="8">
        <f t="shared" si="24"/>
        <v>23.33</v>
      </c>
      <c r="BP8" s="139">
        <f t="shared" si="25"/>
        <v>-0.82999999999999829</v>
      </c>
      <c r="BQ8" s="139">
        <f t="shared" si="26"/>
        <v>-0.82999999999999829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1000</v>
      </c>
      <c r="G9" s="16">
        <f>'[3]12'!G11</f>
        <v>0</v>
      </c>
      <c r="H9" s="17">
        <f t="shared" si="27"/>
        <v>1320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</v>
      </c>
      <c r="AU9" s="8">
        <v>25.5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</v>
      </c>
      <c r="BM9" s="8">
        <f t="shared" si="22"/>
        <v>25.5</v>
      </c>
      <c r="BN9" s="8">
        <f t="shared" si="23"/>
        <v>26.44</v>
      </c>
      <c r="BO9" s="8">
        <f t="shared" si="24"/>
        <v>26.44</v>
      </c>
      <c r="BP9" s="139">
        <f t="shared" si="25"/>
        <v>-0.94000000000000128</v>
      </c>
      <c r="BQ9" s="139">
        <f t="shared" si="26"/>
        <v>-0.94000000000000128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1000</v>
      </c>
      <c r="G10" s="16">
        <f>'[3]12'!G12</f>
        <v>0</v>
      </c>
      <c r="H10" s="17">
        <f t="shared" si="27"/>
        <v>1320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</v>
      </c>
      <c r="AU10" s="8">
        <v>25.5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</v>
      </c>
      <c r="BM10" s="8">
        <f t="shared" si="22"/>
        <v>25.5</v>
      </c>
      <c r="BN10" s="8">
        <f t="shared" si="23"/>
        <v>26.44</v>
      </c>
      <c r="BO10" s="8">
        <f t="shared" si="24"/>
        <v>26.44</v>
      </c>
      <c r="BP10" s="139">
        <f t="shared" si="25"/>
        <v>-0.94000000000000128</v>
      </c>
      <c r="BQ10" s="139">
        <f t="shared" si="26"/>
        <v>-0.94000000000000128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1000</v>
      </c>
      <c r="G11" s="16">
        <f>'[3]12'!G13</f>
        <v>0</v>
      </c>
      <c r="H11" s="17">
        <f t="shared" si="27"/>
        <v>1320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</v>
      </c>
      <c r="AU11" s="8">
        <v>25.5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</v>
      </c>
      <c r="BM11" s="8">
        <f t="shared" si="22"/>
        <v>25.5</v>
      </c>
      <c r="BN11" s="8">
        <f t="shared" si="23"/>
        <v>26.44</v>
      </c>
      <c r="BO11" s="8">
        <f t="shared" si="24"/>
        <v>26.44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1000</v>
      </c>
      <c r="G12" s="16">
        <f>'[3]12'!G14</f>
        <v>0</v>
      </c>
      <c r="H12" s="17">
        <f t="shared" si="27"/>
        <v>1320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</v>
      </c>
      <c r="AU12" s="8">
        <v>25.5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</v>
      </c>
      <c r="BM12" s="8">
        <f t="shared" si="22"/>
        <v>25.5</v>
      </c>
      <c r="BN12" s="8">
        <f t="shared" si="23"/>
        <v>26.44</v>
      </c>
      <c r="BO12" s="8">
        <f t="shared" si="24"/>
        <v>26.44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1000</v>
      </c>
      <c r="G13" s="16">
        <f>'[3]12'!G15</f>
        <v>0</v>
      </c>
      <c r="H13" s="17">
        <f t="shared" si="27"/>
        <v>1320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</v>
      </c>
      <c r="AU13" s="8">
        <v>25.5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</v>
      </c>
      <c r="BM13" s="8">
        <f t="shared" si="22"/>
        <v>25.5</v>
      </c>
      <c r="BN13" s="8">
        <f t="shared" si="23"/>
        <v>26.44</v>
      </c>
      <c r="BO13" s="8">
        <f t="shared" si="24"/>
        <v>26.44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1000</v>
      </c>
      <c r="G14" s="16">
        <f>'[3]12'!G16</f>
        <v>0</v>
      </c>
      <c r="H14" s="17">
        <f t="shared" si="27"/>
        <v>1320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</v>
      </c>
      <c r="AU14" s="8">
        <v>25.5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</v>
      </c>
      <c r="BM14" s="8">
        <f t="shared" si="22"/>
        <v>25.5</v>
      </c>
      <c r="BN14" s="8">
        <f t="shared" si="23"/>
        <v>26.44</v>
      </c>
      <c r="BO14" s="8">
        <f t="shared" si="24"/>
        <v>26.44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1000</v>
      </c>
      <c r="G15" s="16">
        <f>'[3]12'!G17</f>
        <v>0</v>
      </c>
      <c r="H15" s="17">
        <f t="shared" si="27"/>
        <v>1320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1000</v>
      </c>
      <c r="G16" s="16">
        <f>'[3]12'!G18</f>
        <v>0</v>
      </c>
      <c r="H16" s="17">
        <f t="shared" si="27"/>
        <v>1320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1000</v>
      </c>
      <c r="G17" s="16">
        <f>'[3]12'!G19</f>
        <v>0</v>
      </c>
      <c r="H17" s="17">
        <f t="shared" si="27"/>
        <v>1320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1000</v>
      </c>
      <c r="G18" s="16">
        <f>'[3]12'!G20</f>
        <v>0</v>
      </c>
      <c r="H18" s="17">
        <f t="shared" si="27"/>
        <v>1320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1000</v>
      </c>
      <c r="G19" s="16">
        <f>'[3]12'!G21</f>
        <v>0</v>
      </c>
      <c r="H19" s="17">
        <f t="shared" si="27"/>
        <v>1320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1000</v>
      </c>
      <c r="G20" s="16">
        <f>'[3]12'!G22</f>
        <v>0</v>
      </c>
      <c r="H20" s="17">
        <f t="shared" si="27"/>
        <v>1320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1000</v>
      </c>
      <c r="G21" s="16">
        <f>'[3]12'!G23</f>
        <v>0</v>
      </c>
      <c r="H21" s="17">
        <f t="shared" si="27"/>
        <v>1320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1000</v>
      </c>
      <c r="G22" s="16">
        <f>'[3]12'!G24</f>
        <v>0</v>
      </c>
      <c r="H22" s="17">
        <f t="shared" si="27"/>
        <v>1320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1000</v>
      </c>
      <c r="G23" s="16">
        <f>'[3]12'!G25</f>
        <v>0</v>
      </c>
      <c r="H23" s="17">
        <f t="shared" si="27"/>
        <v>1320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</v>
      </c>
      <c r="AU23" s="8">
        <v>25.5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</v>
      </c>
      <c r="BM23" s="8">
        <f t="shared" si="22"/>
        <v>25.5</v>
      </c>
      <c r="BN23" s="8">
        <f t="shared" si="23"/>
        <v>26.44</v>
      </c>
      <c r="BO23" s="8">
        <f t="shared" si="24"/>
        <v>26.44</v>
      </c>
      <c r="BP23" s="139">
        <f t="shared" si="25"/>
        <v>-0.94000000000000128</v>
      </c>
      <c r="BQ23" s="139">
        <f t="shared" si="26"/>
        <v>-0.94000000000000128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1000</v>
      </c>
      <c r="G24" s="16">
        <f>'[3]12'!G26</f>
        <v>0</v>
      </c>
      <c r="H24" s="17">
        <f t="shared" si="27"/>
        <v>1320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</v>
      </c>
      <c r="AU24" s="8">
        <v>25.5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</v>
      </c>
      <c r="BM24" s="8">
        <f t="shared" si="22"/>
        <v>25.5</v>
      </c>
      <c r="BN24" s="8">
        <f t="shared" si="23"/>
        <v>26.44</v>
      </c>
      <c r="BO24" s="8">
        <f t="shared" si="24"/>
        <v>26.44</v>
      </c>
      <c r="BP24" s="139">
        <f t="shared" si="25"/>
        <v>-0.94000000000000128</v>
      </c>
      <c r="BQ24" s="139">
        <f t="shared" si="26"/>
        <v>-0.94000000000000128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1000</v>
      </c>
      <c r="G25" s="16">
        <f>'[3]12'!G27</f>
        <v>0</v>
      </c>
      <c r="H25" s="17">
        <f t="shared" si="27"/>
        <v>1320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</v>
      </c>
      <c r="AU25" s="8">
        <v>25.5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</v>
      </c>
      <c r="BM25" s="8">
        <f t="shared" si="22"/>
        <v>25.5</v>
      </c>
      <c r="BN25" s="8">
        <f t="shared" si="23"/>
        <v>26.44</v>
      </c>
      <c r="BO25" s="8">
        <f t="shared" si="24"/>
        <v>26.44</v>
      </c>
      <c r="BP25" s="139">
        <f t="shared" si="25"/>
        <v>-0.94000000000000128</v>
      </c>
      <c r="BQ25" s="139">
        <f t="shared" si="26"/>
        <v>-0.94000000000000128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1000</v>
      </c>
      <c r="G26" s="16">
        <f>'[3]12'!G28</f>
        <v>0</v>
      </c>
      <c r="H26" s="17">
        <f t="shared" si="27"/>
        <v>1320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</v>
      </c>
      <c r="AU26" s="8">
        <v>25.5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</v>
      </c>
      <c r="BM26" s="8">
        <f t="shared" si="22"/>
        <v>25.5</v>
      </c>
      <c r="BN26" s="8">
        <f t="shared" si="23"/>
        <v>26.44</v>
      </c>
      <c r="BO26" s="8">
        <f t="shared" si="24"/>
        <v>26.44</v>
      </c>
      <c r="BP26" s="139">
        <f t="shared" si="25"/>
        <v>-0.94000000000000128</v>
      </c>
      <c r="BQ26" s="139">
        <f t="shared" si="26"/>
        <v>-0.94000000000000128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1000</v>
      </c>
      <c r="G27" s="16">
        <f>'[3]12'!G29</f>
        <v>0</v>
      </c>
      <c r="H27" s="17">
        <f t="shared" si="27"/>
        <v>1320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14.84</v>
      </c>
      <c r="AU27" s="8">
        <v>30.86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14.84</v>
      </c>
      <c r="BM27" s="8">
        <f t="shared" si="22"/>
        <v>30.86</v>
      </c>
      <c r="BN27" s="8">
        <f t="shared" si="23"/>
        <v>15.39</v>
      </c>
      <c r="BO27" s="8">
        <f t="shared" si="24"/>
        <v>32</v>
      </c>
      <c r="BP27" s="139">
        <f t="shared" si="25"/>
        <v>-0.55000000000000071</v>
      </c>
      <c r="BQ27" s="139">
        <f t="shared" si="26"/>
        <v>-1.1400000000000006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1000</v>
      </c>
      <c r="G28" s="16">
        <f>'[3]12'!G30</f>
        <v>0</v>
      </c>
      <c r="H28" s="17">
        <f t="shared" si="27"/>
        <v>1320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222.61</v>
      </c>
      <c r="AT28" s="8">
        <v>14.84</v>
      </c>
      <c r="AU28" s="8">
        <v>30.86</v>
      </c>
      <c r="AW28" s="203">
        <v>15.39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14.84</v>
      </c>
      <c r="BM28" s="8">
        <f t="shared" si="22"/>
        <v>30.86</v>
      </c>
      <c r="BN28" s="8">
        <f t="shared" si="23"/>
        <v>15.39</v>
      </c>
      <c r="BO28" s="8">
        <f t="shared" si="24"/>
        <v>32</v>
      </c>
      <c r="BP28" s="139">
        <f t="shared" si="25"/>
        <v>-0.55000000000000071</v>
      </c>
      <c r="BQ28" s="139">
        <f t="shared" si="26"/>
        <v>-1.1400000000000006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1000</v>
      </c>
      <c r="G29" s="16">
        <f>'[3]12'!G31</f>
        <v>0</v>
      </c>
      <c r="H29" s="17">
        <f t="shared" si="27"/>
        <v>1320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14.84</v>
      </c>
      <c r="AU29" s="8">
        <v>30.86</v>
      </c>
      <c r="AW29" s="203">
        <v>15.39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14.84</v>
      </c>
      <c r="BM29" s="8">
        <f t="shared" si="22"/>
        <v>30.86</v>
      </c>
      <c r="BN29" s="8">
        <f t="shared" si="23"/>
        <v>15.39</v>
      </c>
      <c r="BO29" s="8">
        <f t="shared" si="24"/>
        <v>32</v>
      </c>
      <c r="BP29" s="139">
        <f t="shared" si="25"/>
        <v>-0.55000000000000071</v>
      </c>
      <c r="BQ29" s="139">
        <f t="shared" si="26"/>
        <v>-1.1400000000000006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1000</v>
      </c>
      <c r="G30" s="16">
        <f>'[3]12'!G32</f>
        <v>0</v>
      </c>
      <c r="H30" s="17">
        <f t="shared" si="27"/>
        <v>1320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14.84</v>
      </c>
      <c r="AU30" s="8">
        <v>30.86</v>
      </c>
      <c r="AW30" s="203">
        <v>15.39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14.84</v>
      </c>
      <c r="BM30" s="8">
        <f t="shared" si="22"/>
        <v>30.86</v>
      </c>
      <c r="BN30" s="8">
        <f t="shared" si="23"/>
        <v>15.39</v>
      </c>
      <c r="BO30" s="8">
        <f t="shared" si="24"/>
        <v>32</v>
      </c>
      <c r="BP30" s="139">
        <f t="shared" si="25"/>
        <v>-0.55000000000000071</v>
      </c>
      <c r="BQ30" s="139">
        <f t="shared" si="26"/>
        <v>-1.1400000000000006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1000</v>
      </c>
      <c r="G31" s="16">
        <f>'[3]12'!G33</f>
        <v>0</v>
      </c>
      <c r="H31" s="17">
        <f t="shared" si="27"/>
        <v>1320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14.84</v>
      </c>
      <c r="AU31" s="8">
        <v>30.86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14.84</v>
      </c>
      <c r="BM31" s="8">
        <f t="shared" si="22"/>
        <v>30.86</v>
      </c>
      <c r="BN31" s="8">
        <f t="shared" si="23"/>
        <v>25.33</v>
      </c>
      <c r="BO31" s="8">
        <f t="shared" si="24"/>
        <v>32</v>
      </c>
      <c r="BP31" s="139">
        <f t="shared" si="25"/>
        <v>-10.489999999999998</v>
      </c>
      <c r="BQ31" s="139">
        <f t="shared" si="26"/>
        <v>-1.1400000000000006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1000</v>
      </c>
      <c r="G32" s="16">
        <f>'[3]12'!G34</f>
        <v>0</v>
      </c>
      <c r="H32" s="17">
        <f t="shared" si="27"/>
        <v>1320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14.84</v>
      </c>
      <c r="AU32" s="8">
        <v>30.86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14.84</v>
      </c>
      <c r="BM32" s="8">
        <f t="shared" si="22"/>
        <v>30.86</v>
      </c>
      <c r="BN32" s="8">
        <f t="shared" si="23"/>
        <v>25.33</v>
      </c>
      <c r="BO32" s="8">
        <f t="shared" si="24"/>
        <v>32</v>
      </c>
      <c r="BP32" s="139">
        <f t="shared" si="25"/>
        <v>-10.489999999999998</v>
      </c>
      <c r="BQ32" s="139">
        <f t="shared" si="26"/>
        <v>-1.1400000000000006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1000</v>
      </c>
      <c r="G33" s="16">
        <f>'[3]12'!G35</f>
        <v>0</v>
      </c>
      <c r="H33" s="17">
        <f t="shared" si="27"/>
        <v>1320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24.43</v>
      </c>
      <c r="AU33" s="8">
        <v>30.86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24.43</v>
      </c>
      <c r="BM33" s="8">
        <f t="shared" si="22"/>
        <v>30.86</v>
      </c>
      <c r="BN33" s="8">
        <f t="shared" si="23"/>
        <v>25.33</v>
      </c>
      <c r="BO33" s="8">
        <f t="shared" si="24"/>
        <v>32</v>
      </c>
      <c r="BP33" s="139">
        <f t="shared" si="25"/>
        <v>-0.89999999999999858</v>
      </c>
      <c r="BQ33" s="139">
        <f t="shared" si="26"/>
        <v>-1.1400000000000006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1000</v>
      </c>
      <c r="G34" s="16">
        <f>'[3]12'!G36</f>
        <v>0</v>
      </c>
      <c r="H34" s="17">
        <f t="shared" si="27"/>
        <v>1320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24.43</v>
      </c>
      <c r="AU34" s="8">
        <v>30.86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24.43</v>
      </c>
      <c r="BM34" s="8">
        <f t="shared" si="22"/>
        <v>30.86</v>
      </c>
      <c r="BN34" s="8">
        <f t="shared" si="23"/>
        <v>25.33</v>
      </c>
      <c r="BO34" s="8">
        <f t="shared" si="24"/>
        <v>32</v>
      </c>
      <c r="BP34" s="139">
        <f t="shared" si="25"/>
        <v>-0.89999999999999858</v>
      </c>
      <c r="BQ34" s="139">
        <f t="shared" si="26"/>
        <v>-1.1400000000000006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1000</v>
      </c>
      <c r="G35" s="16">
        <f>'[3]12'!G37</f>
        <v>0</v>
      </c>
      <c r="H35" s="17">
        <f t="shared" si="27"/>
        <v>1320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24.43</v>
      </c>
      <c r="AU35" s="8">
        <v>30.86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24.43</v>
      </c>
      <c r="BM35" s="8">
        <f t="shared" si="22"/>
        <v>30.86</v>
      </c>
      <c r="BN35" s="8">
        <f t="shared" si="23"/>
        <v>25.33</v>
      </c>
      <c r="BO35" s="8">
        <f t="shared" si="24"/>
        <v>32</v>
      </c>
      <c r="BP35" s="139">
        <f t="shared" si="25"/>
        <v>-0.89999999999999858</v>
      </c>
      <c r="BQ35" s="139">
        <f t="shared" si="26"/>
        <v>-1.1400000000000006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1000</v>
      </c>
      <c r="G36" s="16">
        <f>'[3]12'!G38</f>
        <v>0</v>
      </c>
      <c r="H36" s="17">
        <f t="shared" si="27"/>
        <v>1320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24.43</v>
      </c>
      <c r="AU36" s="8">
        <v>30.86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24.43</v>
      </c>
      <c r="BM36" s="8">
        <f t="shared" si="22"/>
        <v>30.86</v>
      </c>
      <c r="BN36" s="8">
        <f t="shared" si="23"/>
        <v>25.33</v>
      </c>
      <c r="BO36" s="8">
        <f t="shared" si="24"/>
        <v>32</v>
      </c>
      <c r="BP36" s="139">
        <f t="shared" si="25"/>
        <v>-0.89999999999999858</v>
      </c>
      <c r="BQ36" s="139">
        <f t="shared" si="26"/>
        <v>-1.1400000000000006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1000</v>
      </c>
      <c r="G37" s="16">
        <f>'[3]12'!G39</f>
        <v>0</v>
      </c>
      <c r="H37" s="17">
        <f t="shared" si="27"/>
        <v>1320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24.43</v>
      </c>
      <c r="AU37" s="8">
        <v>30.86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24.43</v>
      </c>
      <c r="BM37" s="8">
        <f t="shared" si="22"/>
        <v>30.86</v>
      </c>
      <c r="BN37" s="8">
        <f t="shared" si="23"/>
        <v>25.33</v>
      </c>
      <c r="BO37" s="8">
        <f t="shared" si="24"/>
        <v>32</v>
      </c>
      <c r="BP37" s="139">
        <f t="shared" si="25"/>
        <v>-0.89999999999999858</v>
      </c>
      <c r="BQ37" s="139">
        <f t="shared" si="26"/>
        <v>-1.1400000000000006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1000</v>
      </c>
      <c r="G38" s="16">
        <f>'[3]12'!G40</f>
        <v>0</v>
      </c>
      <c r="H38" s="17">
        <f t="shared" si="27"/>
        <v>1320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24.43</v>
      </c>
      <c r="AU38" s="8">
        <v>30.86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24.43</v>
      </c>
      <c r="BM38" s="8">
        <f t="shared" si="22"/>
        <v>30.86</v>
      </c>
      <c r="BN38" s="8">
        <f t="shared" si="23"/>
        <v>25.33</v>
      </c>
      <c r="BO38" s="8">
        <f t="shared" si="24"/>
        <v>32</v>
      </c>
      <c r="BP38" s="139">
        <f t="shared" si="25"/>
        <v>-0.89999999999999858</v>
      </c>
      <c r="BQ38" s="139">
        <f t="shared" si="26"/>
        <v>-1.1400000000000006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980</v>
      </c>
      <c r="G39" s="16">
        <f>'[3]12'!G41</f>
        <v>0</v>
      </c>
      <c r="H39" s="17">
        <f t="shared" si="27"/>
        <v>1300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</v>
      </c>
      <c r="AU39" s="8">
        <v>25.5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</v>
      </c>
      <c r="BM39" s="8">
        <f t="shared" si="22"/>
        <v>25.5</v>
      </c>
      <c r="BN39" s="8">
        <f t="shared" si="23"/>
        <v>26.44</v>
      </c>
      <c r="BO39" s="8">
        <f t="shared" si="24"/>
        <v>26.44</v>
      </c>
      <c r="BP39" s="139">
        <f t="shared" si="25"/>
        <v>-0.94000000000000128</v>
      </c>
      <c r="BQ39" s="139">
        <f t="shared" si="26"/>
        <v>-0.94000000000000128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980</v>
      </c>
      <c r="G40" s="16">
        <f>'[3]12'!G42</f>
        <v>0</v>
      </c>
      <c r="H40" s="17">
        <f t="shared" si="27"/>
        <v>1300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</v>
      </c>
      <c r="AU40" s="8">
        <v>25.5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</v>
      </c>
      <c r="BM40" s="8">
        <f t="shared" si="22"/>
        <v>25.5</v>
      </c>
      <c r="BN40" s="8">
        <f t="shared" si="23"/>
        <v>26.44</v>
      </c>
      <c r="BO40" s="8">
        <f t="shared" si="24"/>
        <v>26.44</v>
      </c>
      <c r="BP40" s="139">
        <f t="shared" si="25"/>
        <v>-0.94000000000000128</v>
      </c>
      <c r="BQ40" s="139">
        <f t="shared" si="26"/>
        <v>-0.94000000000000128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980</v>
      </c>
      <c r="G41" s="16">
        <f>'[3]12'!G43</f>
        <v>0</v>
      </c>
      <c r="H41" s="17">
        <f t="shared" si="27"/>
        <v>1300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</v>
      </c>
      <c r="AU41" s="8">
        <v>25.5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</v>
      </c>
      <c r="BM41" s="8">
        <f t="shared" si="22"/>
        <v>25.5</v>
      </c>
      <c r="BN41" s="8">
        <f t="shared" si="23"/>
        <v>26.44</v>
      </c>
      <c r="BO41" s="8">
        <f t="shared" si="24"/>
        <v>26.44</v>
      </c>
      <c r="BP41" s="139">
        <f t="shared" si="25"/>
        <v>-0.94000000000000128</v>
      </c>
      <c r="BQ41" s="139">
        <f t="shared" si="26"/>
        <v>-0.94000000000000128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980</v>
      </c>
      <c r="G42" s="16">
        <f>'[3]12'!G44</f>
        <v>0</v>
      </c>
      <c r="H42" s="17">
        <f t="shared" si="27"/>
        <v>1300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</v>
      </c>
      <c r="AU42" s="8">
        <v>25.5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</v>
      </c>
      <c r="BM42" s="8">
        <f t="shared" si="22"/>
        <v>25.5</v>
      </c>
      <c r="BN42" s="8">
        <f t="shared" si="23"/>
        <v>26.44</v>
      </c>
      <c r="BO42" s="8">
        <f t="shared" si="24"/>
        <v>26.44</v>
      </c>
      <c r="BP42" s="139">
        <f t="shared" si="25"/>
        <v>-0.94000000000000128</v>
      </c>
      <c r="BQ42" s="139">
        <f t="shared" si="26"/>
        <v>-0.94000000000000128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980</v>
      </c>
      <c r="G43" s="16">
        <f>'[3]12'!G45</f>
        <v>0</v>
      </c>
      <c r="H43" s="17">
        <f t="shared" si="27"/>
        <v>1300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</v>
      </c>
      <c r="AU43" s="8">
        <v>25.5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</v>
      </c>
      <c r="BM43" s="8">
        <f t="shared" si="22"/>
        <v>25.5</v>
      </c>
      <c r="BN43" s="8">
        <f t="shared" si="23"/>
        <v>26.44</v>
      </c>
      <c r="BO43" s="8">
        <f t="shared" si="24"/>
        <v>26.44</v>
      </c>
      <c r="BP43" s="139">
        <f t="shared" si="25"/>
        <v>-0.94000000000000128</v>
      </c>
      <c r="BQ43" s="139">
        <f t="shared" si="26"/>
        <v>-0.94000000000000128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980</v>
      </c>
      <c r="G44" s="16">
        <f>'[3]12'!G46</f>
        <v>0</v>
      </c>
      <c r="H44" s="17">
        <f t="shared" si="27"/>
        <v>1300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</v>
      </c>
      <c r="AU44" s="8">
        <v>25.5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</v>
      </c>
      <c r="BM44" s="8">
        <f t="shared" si="22"/>
        <v>25.5</v>
      </c>
      <c r="BN44" s="8">
        <f t="shared" si="23"/>
        <v>26.44</v>
      </c>
      <c r="BO44" s="8">
        <f t="shared" si="24"/>
        <v>26.44</v>
      </c>
      <c r="BP44" s="139">
        <f t="shared" si="25"/>
        <v>-0.94000000000000128</v>
      </c>
      <c r="BQ44" s="139">
        <f t="shared" si="26"/>
        <v>-0.94000000000000128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980</v>
      </c>
      <c r="G45" s="16">
        <f>'[3]12'!G47</f>
        <v>0</v>
      </c>
      <c r="H45" s="17">
        <f t="shared" si="27"/>
        <v>1300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980</v>
      </c>
      <c r="G46" s="16">
        <f>'[3]12'!G48</f>
        <v>0</v>
      </c>
      <c r="H46" s="17">
        <f t="shared" si="27"/>
        <v>1300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980</v>
      </c>
      <c r="G47" s="16">
        <f>'[3]12'!G49</f>
        <v>0</v>
      </c>
      <c r="H47" s="17">
        <f t="shared" si="27"/>
        <v>1300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980</v>
      </c>
      <c r="G48" s="16">
        <f>'[3]12'!G50</f>
        <v>0</v>
      </c>
      <c r="H48" s="17">
        <f t="shared" si="27"/>
        <v>1300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980</v>
      </c>
      <c r="G49" s="16">
        <f>'[3]12'!G51</f>
        <v>0</v>
      </c>
      <c r="H49" s="17">
        <f t="shared" si="27"/>
        <v>1300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980</v>
      </c>
      <c r="G50" s="16">
        <f>'[3]12'!G52</f>
        <v>0</v>
      </c>
      <c r="H50" s="17">
        <f t="shared" si="27"/>
        <v>1300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960</v>
      </c>
      <c r="G51" s="16">
        <f>'[3]12'!G53</f>
        <v>0</v>
      </c>
      <c r="H51" s="17">
        <f t="shared" si="27"/>
        <v>1280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</v>
      </c>
      <c r="AU51" s="8">
        <v>25.5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</v>
      </c>
      <c r="BM51" s="8">
        <f t="shared" si="22"/>
        <v>25.5</v>
      </c>
      <c r="BN51" s="8">
        <f t="shared" si="23"/>
        <v>26.44</v>
      </c>
      <c r="BO51" s="8">
        <f t="shared" si="24"/>
        <v>26.44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960</v>
      </c>
      <c r="G52" s="16">
        <f>'[3]12'!G54</f>
        <v>0</v>
      </c>
      <c r="H52" s="17">
        <f t="shared" si="27"/>
        <v>1280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</v>
      </c>
      <c r="AU52" s="8">
        <v>25.5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</v>
      </c>
      <c r="BM52" s="8">
        <f t="shared" si="22"/>
        <v>25.5</v>
      </c>
      <c r="BN52" s="8">
        <f t="shared" si="23"/>
        <v>26.44</v>
      </c>
      <c r="BO52" s="8">
        <f t="shared" si="24"/>
        <v>26.44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960</v>
      </c>
      <c r="G53" s="16">
        <f>'[3]12'!G55</f>
        <v>0</v>
      </c>
      <c r="H53" s="17">
        <f t="shared" si="27"/>
        <v>1280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</v>
      </c>
      <c r="AU53" s="8">
        <v>25.5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</v>
      </c>
      <c r="BM53" s="8">
        <f t="shared" si="22"/>
        <v>25.5</v>
      </c>
      <c r="BN53" s="8">
        <f t="shared" si="23"/>
        <v>26.44</v>
      </c>
      <c r="BO53" s="8">
        <f t="shared" si="24"/>
        <v>26.44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960</v>
      </c>
      <c r="G54" s="16">
        <f>'[3]12'!G56</f>
        <v>0</v>
      </c>
      <c r="H54" s="17">
        <f t="shared" si="27"/>
        <v>1280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</v>
      </c>
      <c r="AU54" s="8">
        <v>25.5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</v>
      </c>
      <c r="BM54" s="8">
        <f t="shared" si="22"/>
        <v>25.5</v>
      </c>
      <c r="BN54" s="8">
        <f t="shared" si="23"/>
        <v>26.44</v>
      </c>
      <c r="BO54" s="8">
        <f t="shared" si="24"/>
        <v>26.44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960</v>
      </c>
      <c r="G55" s="16">
        <f>'[3]12'!G57</f>
        <v>0</v>
      </c>
      <c r="H55" s="17">
        <f t="shared" si="27"/>
        <v>1280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</v>
      </c>
      <c r="AU55" s="8">
        <v>25.5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</v>
      </c>
      <c r="BM55" s="8">
        <f t="shared" si="22"/>
        <v>25.5</v>
      </c>
      <c r="BN55" s="8">
        <f t="shared" si="23"/>
        <v>26.44</v>
      </c>
      <c r="BO55" s="8">
        <f t="shared" si="24"/>
        <v>26.44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960</v>
      </c>
      <c r="G56" s="16">
        <f>'[3]12'!G58</f>
        <v>0</v>
      </c>
      <c r="H56" s="17">
        <f t="shared" si="27"/>
        <v>1280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</v>
      </c>
      <c r="AU56" s="8">
        <v>25.5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</v>
      </c>
      <c r="BM56" s="8">
        <f t="shared" si="22"/>
        <v>25.5</v>
      </c>
      <c r="BN56" s="8">
        <f t="shared" si="23"/>
        <v>26.44</v>
      </c>
      <c r="BO56" s="8">
        <f t="shared" si="24"/>
        <v>26.44</v>
      </c>
      <c r="BP56" s="139">
        <f t="shared" si="25"/>
        <v>-0.94000000000000128</v>
      </c>
      <c r="BQ56" s="139">
        <f t="shared" si="26"/>
        <v>-0.94000000000000128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960</v>
      </c>
      <c r="G57" s="16">
        <f>'[3]12'!G59</f>
        <v>0</v>
      </c>
      <c r="H57" s="17">
        <f t="shared" si="27"/>
        <v>1280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</v>
      </c>
      <c r="AU57" s="8">
        <v>25.5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</v>
      </c>
      <c r="BM57" s="8">
        <f t="shared" si="22"/>
        <v>25.5</v>
      </c>
      <c r="BN57" s="8">
        <f t="shared" si="23"/>
        <v>26.44</v>
      </c>
      <c r="BO57" s="8">
        <f t="shared" si="24"/>
        <v>26.44</v>
      </c>
      <c r="BP57" s="139">
        <f t="shared" si="25"/>
        <v>-0.94000000000000128</v>
      </c>
      <c r="BQ57" s="139">
        <f t="shared" si="26"/>
        <v>-0.94000000000000128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960</v>
      </c>
      <c r="G58" s="16">
        <f>'[3]12'!G60</f>
        <v>0</v>
      </c>
      <c r="H58" s="17">
        <f t="shared" si="27"/>
        <v>1280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</v>
      </c>
      <c r="AU58" s="8">
        <v>25.5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</v>
      </c>
      <c r="BM58" s="8">
        <f t="shared" si="22"/>
        <v>25.5</v>
      </c>
      <c r="BN58" s="8">
        <f t="shared" si="23"/>
        <v>26.44</v>
      </c>
      <c r="BO58" s="8">
        <f t="shared" si="24"/>
        <v>26.44</v>
      </c>
      <c r="BP58" s="139">
        <f t="shared" si="25"/>
        <v>-0.94000000000000128</v>
      </c>
      <c r="BQ58" s="139">
        <f t="shared" si="26"/>
        <v>-0.94000000000000128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960</v>
      </c>
      <c r="G59" s="16">
        <f>'[3]12'!G61</f>
        <v>0</v>
      </c>
      <c r="H59" s="17">
        <f t="shared" si="27"/>
        <v>1280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</v>
      </c>
      <c r="AU59" s="8">
        <v>25.5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</v>
      </c>
      <c r="BM59" s="8">
        <f t="shared" si="22"/>
        <v>25.5</v>
      </c>
      <c r="BN59" s="8">
        <f t="shared" si="23"/>
        <v>26.44</v>
      </c>
      <c r="BO59" s="8">
        <f t="shared" si="24"/>
        <v>26.44</v>
      </c>
      <c r="BP59" s="139">
        <f t="shared" si="25"/>
        <v>-0.94000000000000128</v>
      </c>
      <c r="BQ59" s="139">
        <f t="shared" si="26"/>
        <v>-0.94000000000000128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960</v>
      </c>
      <c r="G60" s="16">
        <f>'[3]12'!G62</f>
        <v>0</v>
      </c>
      <c r="H60" s="17">
        <f t="shared" si="27"/>
        <v>1280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</v>
      </c>
      <c r="AU60" s="8">
        <v>25.5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</v>
      </c>
      <c r="BM60" s="8">
        <f t="shared" si="22"/>
        <v>25.5</v>
      </c>
      <c r="BN60" s="8">
        <f t="shared" si="23"/>
        <v>26.44</v>
      </c>
      <c r="BO60" s="8">
        <f t="shared" si="24"/>
        <v>26.44</v>
      </c>
      <c r="BP60" s="139">
        <f t="shared" si="25"/>
        <v>-0.94000000000000128</v>
      </c>
      <c r="BQ60" s="139">
        <f t="shared" si="26"/>
        <v>-0.94000000000000128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960</v>
      </c>
      <c r="G61" s="16">
        <f>'[3]12'!G63</f>
        <v>0</v>
      </c>
      <c r="H61" s="17">
        <f t="shared" si="27"/>
        <v>1280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</v>
      </c>
      <c r="AU61" s="8">
        <v>25.5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</v>
      </c>
      <c r="BM61" s="8">
        <f t="shared" si="22"/>
        <v>25.5</v>
      </c>
      <c r="BN61" s="8">
        <f t="shared" si="23"/>
        <v>26.44</v>
      </c>
      <c r="BO61" s="8">
        <f t="shared" si="24"/>
        <v>26.44</v>
      </c>
      <c r="BP61" s="139">
        <f t="shared" si="25"/>
        <v>-0.94000000000000128</v>
      </c>
      <c r="BQ61" s="139">
        <f t="shared" si="26"/>
        <v>-0.94000000000000128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960</v>
      </c>
      <c r="G62" s="16">
        <f>'[3]12'!G64</f>
        <v>0</v>
      </c>
      <c r="H62" s="17">
        <f t="shared" si="27"/>
        <v>1280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</v>
      </c>
      <c r="AU62" s="8">
        <v>25.5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</v>
      </c>
      <c r="BM62" s="8">
        <f t="shared" si="22"/>
        <v>25.5</v>
      </c>
      <c r="BN62" s="8">
        <f t="shared" si="23"/>
        <v>26.44</v>
      </c>
      <c r="BO62" s="8">
        <f t="shared" si="24"/>
        <v>26.44</v>
      </c>
      <c r="BP62" s="139">
        <f t="shared" si="25"/>
        <v>-0.94000000000000128</v>
      </c>
      <c r="BQ62" s="139">
        <f t="shared" si="26"/>
        <v>-0.94000000000000128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960</v>
      </c>
      <c r="G63" s="16">
        <f>'[3]12'!G65</f>
        <v>0</v>
      </c>
      <c r="H63" s="17">
        <f t="shared" si="27"/>
        <v>1280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</v>
      </c>
      <c r="AU63" s="8">
        <v>25.5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</v>
      </c>
      <c r="BM63" s="8">
        <f t="shared" si="22"/>
        <v>25.5</v>
      </c>
      <c r="BN63" s="8">
        <f t="shared" si="23"/>
        <v>26.44</v>
      </c>
      <c r="BO63" s="8">
        <f t="shared" si="24"/>
        <v>26.44</v>
      </c>
      <c r="BP63" s="139">
        <f t="shared" si="25"/>
        <v>-0.94000000000000128</v>
      </c>
      <c r="BQ63" s="139">
        <f t="shared" si="26"/>
        <v>-0.94000000000000128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960</v>
      </c>
      <c r="G64" s="16">
        <f>'[3]12'!G66</f>
        <v>0</v>
      </c>
      <c r="H64" s="17">
        <f t="shared" si="27"/>
        <v>1280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</v>
      </c>
      <c r="AU64" s="8">
        <v>25.5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</v>
      </c>
      <c r="BM64" s="8">
        <f t="shared" si="22"/>
        <v>25.5</v>
      </c>
      <c r="BN64" s="8">
        <f t="shared" si="23"/>
        <v>26.44</v>
      </c>
      <c r="BO64" s="8">
        <f t="shared" si="24"/>
        <v>26.44</v>
      </c>
      <c r="BP64" s="139">
        <f t="shared" si="25"/>
        <v>-0.94000000000000128</v>
      </c>
      <c r="BQ64" s="139">
        <f t="shared" si="26"/>
        <v>-0.94000000000000128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960</v>
      </c>
      <c r="G65" s="16">
        <f>'[3]12'!G67</f>
        <v>0</v>
      </c>
      <c r="H65" s="17">
        <f t="shared" si="27"/>
        <v>1280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</v>
      </c>
      <c r="AU65" s="8">
        <v>25.5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</v>
      </c>
      <c r="BM65" s="8">
        <f t="shared" si="22"/>
        <v>25.5</v>
      </c>
      <c r="BN65" s="8">
        <f t="shared" si="23"/>
        <v>26.44</v>
      </c>
      <c r="BO65" s="8">
        <f t="shared" si="24"/>
        <v>26.44</v>
      </c>
      <c r="BP65" s="139">
        <f t="shared" si="25"/>
        <v>-0.94000000000000128</v>
      </c>
      <c r="BQ65" s="139">
        <f t="shared" si="26"/>
        <v>-0.94000000000000128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960</v>
      </c>
      <c r="G66" s="16">
        <f>'[3]12'!G68</f>
        <v>0</v>
      </c>
      <c r="H66" s="17">
        <f t="shared" si="27"/>
        <v>1280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</v>
      </c>
      <c r="AU66" s="8">
        <v>25.5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</v>
      </c>
      <c r="BM66" s="8">
        <f t="shared" si="22"/>
        <v>25.5</v>
      </c>
      <c r="BN66" s="8">
        <f t="shared" si="23"/>
        <v>26.44</v>
      </c>
      <c r="BO66" s="8">
        <f t="shared" si="24"/>
        <v>26.44</v>
      </c>
      <c r="BP66" s="139">
        <f t="shared" si="25"/>
        <v>-0.94000000000000128</v>
      </c>
      <c r="BQ66" s="139">
        <f t="shared" si="26"/>
        <v>-0.94000000000000128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960</v>
      </c>
      <c r="G67" s="16">
        <f>'[3]12'!G69</f>
        <v>0</v>
      </c>
      <c r="H67" s="17">
        <f t="shared" si="27"/>
        <v>1280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22.5</v>
      </c>
      <c r="AU67" s="8">
        <v>22.5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22.5</v>
      </c>
      <c r="BM67" s="8">
        <f t="shared" si="22"/>
        <v>22.5</v>
      </c>
      <c r="BN67" s="8">
        <f t="shared" si="23"/>
        <v>26.44</v>
      </c>
      <c r="BO67" s="8">
        <f t="shared" si="24"/>
        <v>26.44</v>
      </c>
      <c r="BP67" s="139">
        <f t="shared" si="25"/>
        <v>-3.9400000000000013</v>
      </c>
      <c r="BQ67" s="139">
        <f t="shared" si="26"/>
        <v>-3.9400000000000013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960</v>
      </c>
      <c r="G68" s="16">
        <f>'[3]12'!G70</f>
        <v>0</v>
      </c>
      <c r="H68" s="17">
        <f t="shared" si="27"/>
        <v>1280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22.5</v>
      </c>
      <c r="AU68" s="8">
        <v>22.5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22.5</v>
      </c>
      <c r="BM68" s="8">
        <f t="shared" ref="BM68:BM98" si="54">AU68</f>
        <v>22.5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-3.9400000000000013</v>
      </c>
      <c r="BQ68" s="139">
        <f t="shared" ref="BQ68:BQ98" si="58">BM68-BO68</f>
        <v>-3.9400000000000013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960</v>
      </c>
      <c r="G69" s="16">
        <f>'[3]12'!G71</f>
        <v>0</v>
      </c>
      <c r="H69" s="17">
        <f t="shared" ref="H69:H98" si="59">SUM(B69:G69)</f>
        <v>1280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22.5</v>
      </c>
      <c r="AU69" s="8">
        <v>22.5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22.5</v>
      </c>
      <c r="BM69" s="8">
        <f t="shared" si="54"/>
        <v>22.5</v>
      </c>
      <c r="BN69" s="8">
        <f t="shared" si="55"/>
        <v>26.44</v>
      </c>
      <c r="BO69" s="8">
        <f t="shared" si="56"/>
        <v>26.44</v>
      </c>
      <c r="BP69" s="139">
        <f t="shared" si="57"/>
        <v>-3.9400000000000013</v>
      </c>
      <c r="BQ69" s="139">
        <f t="shared" si="58"/>
        <v>-3.9400000000000013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960</v>
      </c>
      <c r="G70" s="16">
        <f>'[3]12'!G72</f>
        <v>0</v>
      </c>
      <c r="H70" s="17">
        <f t="shared" si="59"/>
        <v>1280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22.5</v>
      </c>
      <c r="AU70" s="8">
        <v>22.5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22.5</v>
      </c>
      <c r="BM70" s="8">
        <f t="shared" si="54"/>
        <v>22.5</v>
      </c>
      <c r="BN70" s="8">
        <f t="shared" si="55"/>
        <v>26.44</v>
      </c>
      <c r="BO70" s="8">
        <f t="shared" si="56"/>
        <v>26.44</v>
      </c>
      <c r="BP70" s="139">
        <f t="shared" si="57"/>
        <v>-3.9400000000000013</v>
      </c>
      <c r="BQ70" s="139">
        <f t="shared" si="58"/>
        <v>-3.9400000000000013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960</v>
      </c>
      <c r="G71" s="16">
        <f>'[3]12'!G73</f>
        <v>0</v>
      </c>
      <c r="H71" s="17">
        <f t="shared" si="59"/>
        <v>1280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22.5</v>
      </c>
      <c r="AU71" s="8">
        <v>22.5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22.5</v>
      </c>
      <c r="BM71" s="8">
        <f t="shared" si="54"/>
        <v>22.5</v>
      </c>
      <c r="BN71" s="8">
        <f t="shared" si="55"/>
        <v>26.44</v>
      </c>
      <c r="BO71" s="8">
        <f t="shared" si="56"/>
        <v>26.44</v>
      </c>
      <c r="BP71" s="139">
        <f t="shared" si="57"/>
        <v>-3.9400000000000013</v>
      </c>
      <c r="BQ71" s="139">
        <f t="shared" si="58"/>
        <v>-3.9400000000000013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960</v>
      </c>
      <c r="G72" s="16">
        <f>'[3]12'!G74</f>
        <v>0</v>
      </c>
      <c r="H72" s="17">
        <f t="shared" si="59"/>
        <v>1280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22.5</v>
      </c>
      <c r="AU72" s="8">
        <v>22.5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22.5</v>
      </c>
      <c r="BM72" s="8">
        <f t="shared" si="54"/>
        <v>22.5</v>
      </c>
      <c r="BN72" s="8">
        <f t="shared" si="55"/>
        <v>26.44</v>
      </c>
      <c r="BO72" s="8">
        <f t="shared" si="56"/>
        <v>26.44</v>
      </c>
      <c r="BP72" s="139">
        <f t="shared" si="57"/>
        <v>-3.9400000000000013</v>
      </c>
      <c r="BQ72" s="139">
        <f t="shared" si="58"/>
        <v>-3.9400000000000013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960</v>
      </c>
      <c r="G73" s="16">
        <f>'[3]12'!G75</f>
        <v>0</v>
      </c>
      <c r="H73" s="17">
        <f t="shared" si="59"/>
        <v>1280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22.5</v>
      </c>
      <c r="AU73" s="8">
        <v>22.5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22.5</v>
      </c>
      <c r="BM73" s="8">
        <f t="shared" si="54"/>
        <v>22.5</v>
      </c>
      <c r="BN73" s="8">
        <f t="shared" si="55"/>
        <v>26.44</v>
      </c>
      <c r="BO73" s="8">
        <f t="shared" si="56"/>
        <v>26.44</v>
      </c>
      <c r="BP73" s="139">
        <f t="shared" si="57"/>
        <v>-3.9400000000000013</v>
      </c>
      <c r="BQ73" s="139">
        <f t="shared" si="58"/>
        <v>-3.9400000000000013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960</v>
      </c>
      <c r="G74" s="16">
        <f>'[3]12'!G76</f>
        <v>0</v>
      </c>
      <c r="H74" s="17">
        <f t="shared" si="59"/>
        <v>1280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22.5</v>
      </c>
      <c r="AU74" s="8">
        <v>22.5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22.5</v>
      </c>
      <c r="BM74" s="8">
        <f t="shared" si="54"/>
        <v>22.5</v>
      </c>
      <c r="BN74" s="8">
        <f t="shared" si="55"/>
        <v>26.44</v>
      </c>
      <c r="BO74" s="8">
        <f t="shared" si="56"/>
        <v>26.44</v>
      </c>
      <c r="BP74" s="139">
        <f t="shared" si="57"/>
        <v>-3.9400000000000013</v>
      </c>
      <c r="BQ74" s="139">
        <f t="shared" si="58"/>
        <v>-3.9400000000000013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960</v>
      </c>
      <c r="G75" s="16">
        <f>'[3]12'!G77</f>
        <v>0</v>
      </c>
      <c r="H75" s="17">
        <f t="shared" si="59"/>
        <v>1280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22.5</v>
      </c>
      <c r="AU75" s="8">
        <v>22.5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22.5</v>
      </c>
      <c r="BM75" s="8">
        <f t="shared" si="54"/>
        <v>22.5</v>
      </c>
      <c r="BN75" s="8">
        <f t="shared" si="55"/>
        <v>26.44</v>
      </c>
      <c r="BO75" s="8">
        <f t="shared" si="56"/>
        <v>26.44</v>
      </c>
      <c r="BP75" s="139">
        <f t="shared" si="57"/>
        <v>-3.9400000000000013</v>
      </c>
      <c r="BQ75" s="139">
        <f t="shared" si="58"/>
        <v>-3.9400000000000013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960</v>
      </c>
      <c r="G76" s="16">
        <f>'[3]12'!G78</f>
        <v>0</v>
      </c>
      <c r="H76" s="17">
        <f t="shared" si="59"/>
        <v>1280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26.44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26.44</v>
      </c>
      <c r="AE76" s="8">
        <f t="shared" si="43"/>
        <v>26.44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26.44</v>
      </c>
      <c r="AL76" s="8">
        <f t="shared" si="35"/>
        <v>217.12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217.12</v>
      </c>
      <c r="AT76" s="8">
        <v>22.5</v>
      </c>
      <c r="AU76" s="8">
        <v>22.5</v>
      </c>
      <c r="AW76" s="203">
        <v>26.44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26.44</v>
      </c>
      <c r="BD76" s="203">
        <v>26.44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26.44</v>
      </c>
      <c r="BL76" s="8">
        <f t="shared" si="53"/>
        <v>22.5</v>
      </c>
      <c r="BM76" s="8">
        <f t="shared" si="54"/>
        <v>22.5</v>
      </c>
      <c r="BN76" s="8">
        <f t="shared" si="55"/>
        <v>26.44</v>
      </c>
      <c r="BO76" s="8">
        <f t="shared" si="56"/>
        <v>26.44</v>
      </c>
      <c r="BP76" s="139">
        <f t="shared" si="57"/>
        <v>-3.9400000000000013</v>
      </c>
      <c r="BQ76" s="139">
        <f t="shared" si="58"/>
        <v>-3.9400000000000013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960</v>
      </c>
      <c r="G77" s="16">
        <f>'[3]12'!G79</f>
        <v>0</v>
      </c>
      <c r="H77" s="17">
        <f t="shared" si="59"/>
        <v>1280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25.33</v>
      </c>
      <c r="AL77" s="8">
        <f t="shared" si="35"/>
        <v>212.67000000000002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212.67000000000002</v>
      </c>
      <c r="AT77" s="8">
        <v>30.86</v>
      </c>
      <c r="AU77" s="8">
        <v>14.84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25.33</v>
      </c>
      <c r="BL77" s="8">
        <f t="shared" si="53"/>
        <v>30.86</v>
      </c>
      <c r="BM77" s="8">
        <f t="shared" si="54"/>
        <v>14.84</v>
      </c>
      <c r="BN77" s="8">
        <f t="shared" si="55"/>
        <v>32</v>
      </c>
      <c r="BO77" s="8">
        <f t="shared" si="56"/>
        <v>25.33</v>
      </c>
      <c r="BP77" s="139">
        <f t="shared" si="57"/>
        <v>-1.1400000000000006</v>
      </c>
      <c r="BQ77" s="139">
        <f t="shared" si="58"/>
        <v>-10.489999999999998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960</v>
      </c>
      <c r="G78" s="16">
        <f>'[3]12'!G80</f>
        <v>0</v>
      </c>
      <c r="H78" s="17">
        <f t="shared" si="59"/>
        <v>1280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226.61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226.61</v>
      </c>
      <c r="AT78" s="8">
        <v>30.86</v>
      </c>
      <c r="AU78" s="8">
        <v>14.84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11.39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11.39</v>
      </c>
      <c r="BL78" s="8">
        <f t="shared" si="53"/>
        <v>30.86</v>
      </c>
      <c r="BM78" s="8">
        <f t="shared" si="54"/>
        <v>14.84</v>
      </c>
      <c r="BN78" s="8">
        <f t="shared" si="55"/>
        <v>32</v>
      </c>
      <c r="BO78" s="8">
        <f t="shared" si="56"/>
        <v>11.39</v>
      </c>
      <c r="BP78" s="139">
        <f t="shared" si="57"/>
        <v>-1.1400000000000006</v>
      </c>
      <c r="BQ78" s="139">
        <f t="shared" si="58"/>
        <v>3.4499999999999993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960</v>
      </c>
      <c r="G79" s="16">
        <f>'[3]12'!G81</f>
        <v>0</v>
      </c>
      <c r="H79" s="17">
        <f t="shared" si="59"/>
        <v>1280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226.61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226.61</v>
      </c>
      <c r="AT79" s="8">
        <v>10.98</v>
      </c>
      <c r="AU79" s="8">
        <v>30.86</v>
      </c>
      <c r="AW79" s="203">
        <v>11.39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11.39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10.98</v>
      </c>
      <c r="BM79" s="8">
        <f t="shared" si="54"/>
        <v>30.86</v>
      </c>
      <c r="BN79" s="8">
        <f t="shared" si="55"/>
        <v>11.39</v>
      </c>
      <c r="BO79" s="8">
        <f t="shared" si="56"/>
        <v>32</v>
      </c>
      <c r="BP79" s="139">
        <f t="shared" si="57"/>
        <v>-0.41000000000000014</v>
      </c>
      <c r="BQ79" s="139">
        <f t="shared" si="58"/>
        <v>-1.1400000000000006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960</v>
      </c>
      <c r="G80" s="16">
        <f>'[3]12'!G82</f>
        <v>0</v>
      </c>
      <c r="H80" s="17">
        <f t="shared" si="59"/>
        <v>1280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226.61</v>
      </c>
      <c r="AT80" s="8">
        <v>10.98</v>
      </c>
      <c r="AU80" s="8">
        <v>30.86</v>
      </c>
      <c r="AW80" s="203">
        <v>11.39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11.39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10.98</v>
      </c>
      <c r="BM80" s="8">
        <f t="shared" si="54"/>
        <v>30.86</v>
      </c>
      <c r="BN80" s="8">
        <f t="shared" si="55"/>
        <v>11.39</v>
      </c>
      <c r="BO80" s="8">
        <f t="shared" si="56"/>
        <v>32</v>
      </c>
      <c r="BP80" s="139">
        <f t="shared" si="57"/>
        <v>-0.41000000000000014</v>
      </c>
      <c r="BQ80" s="139">
        <f t="shared" si="58"/>
        <v>-1.1400000000000006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960</v>
      </c>
      <c r="G81" s="16">
        <f>'[3]12'!G83</f>
        <v>0</v>
      </c>
      <c r="H81" s="17">
        <f t="shared" si="59"/>
        <v>1280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11.39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11.39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226.61</v>
      </c>
      <c r="AT81" s="8">
        <v>10.98</v>
      </c>
      <c r="AU81" s="8">
        <v>30.86</v>
      </c>
      <c r="AW81" s="203">
        <v>11.39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11.39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10.98</v>
      </c>
      <c r="BM81" s="8">
        <f t="shared" si="54"/>
        <v>30.86</v>
      </c>
      <c r="BN81" s="8">
        <f t="shared" si="55"/>
        <v>11.39</v>
      </c>
      <c r="BO81" s="8">
        <f t="shared" si="56"/>
        <v>32</v>
      </c>
      <c r="BP81" s="139">
        <f t="shared" si="57"/>
        <v>-0.41000000000000014</v>
      </c>
      <c r="BQ81" s="139">
        <f t="shared" si="58"/>
        <v>-1.1400000000000006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960</v>
      </c>
      <c r="G82" s="16">
        <f>'[3]12'!G84</f>
        <v>0</v>
      </c>
      <c r="H82" s="17">
        <f t="shared" si="59"/>
        <v>1280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11.39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11.39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226.61</v>
      </c>
      <c r="AT82" s="8">
        <v>10.98</v>
      </c>
      <c r="AU82" s="8">
        <v>30.86</v>
      </c>
      <c r="AW82" s="203">
        <v>11.39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11.39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10.98</v>
      </c>
      <c r="BM82" s="8">
        <f t="shared" si="54"/>
        <v>30.86</v>
      </c>
      <c r="BN82" s="8">
        <f t="shared" si="55"/>
        <v>11.39</v>
      </c>
      <c r="BO82" s="8">
        <f t="shared" si="56"/>
        <v>32</v>
      </c>
      <c r="BP82" s="139">
        <f t="shared" si="57"/>
        <v>-0.41000000000000014</v>
      </c>
      <c r="BQ82" s="139">
        <f t="shared" si="58"/>
        <v>-1.1400000000000006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960</v>
      </c>
      <c r="G83" s="16">
        <f>'[3]12'!G85</f>
        <v>0</v>
      </c>
      <c r="H83" s="17">
        <f t="shared" si="59"/>
        <v>1280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11.39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11.39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226.61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226.61</v>
      </c>
      <c r="AT83" s="8">
        <v>10.98</v>
      </c>
      <c r="AU83" s="8">
        <v>30.86</v>
      </c>
      <c r="AW83" s="203">
        <v>11.39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11.39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10.98</v>
      </c>
      <c r="BM83" s="8">
        <f t="shared" si="54"/>
        <v>30.86</v>
      </c>
      <c r="BN83" s="8">
        <f t="shared" si="55"/>
        <v>11.39</v>
      </c>
      <c r="BO83" s="8">
        <f t="shared" si="56"/>
        <v>32</v>
      </c>
      <c r="BP83" s="139">
        <f t="shared" si="57"/>
        <v>-0.41000000000000014</v>
      </c>
      <c r="BQ83" s="139">
        <f t="shared" si="58"/>
        <v>-1.1400000000000006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960</v>
      </c>
      <c r="G84" s="16">
        <f>'[3]12'!G86</f>
        <v>0</v>
      </c>
      <c r="H84" s="17">
        <f t="shared" si="59"/>
        <v>1280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11.39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11.39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226.61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226.61</v>
      </c>
      <c r="AT84" s="8">
        <v>10.98</v>
      </c>
      <c r="AU84" s="8">
        <v>30.86</v>
      </c>
      <c r="AW84" s="203">
        <v>11.39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11.39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10.98</v>
      </c>
      <c r="BM84" s="8">
        <f t="shared" si="54"/>
        <v>30.86</v>
      </c>
      <c r="BN84" s="8">
        <f t="shared" si="55"/>
        <v>11.39</v>
      </c>
      <c r="BO84" s="8">
        <f t="shared" si="56"/>
        <v>32</v>
      </c>
      <c r="BP84" s="139">
        <f t="shared" si="57"/>
        <v>-0.41000000000000014</v>
      </c>
      <c r="BQ84" s="139">
        <f t="shared" si="58"/>
        <v>-1.1400000000000006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960</v>
      </c>
      <c r="G85" s="16">
        <f>'[3]12'!G87</f>
        <v>0</v>
      </c>
      <c r="H85" s="17">
        <f t="shared" si="59"/>
        <v>1280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21.7</v>
      </c>
      <c r="AE85" s="8">
        <f t="shared" si="43"/>
        <v>21.7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21.7</v>
      </c>
      <c r="AL85" s="8">
        <f t="shared" si="35"/>
        <v>226.60000000000002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226.60000000000002</v>
      </c>
      <c r="AT85" s="8">
        <v>20.93</v>
      </c>
      <c r="AU85" s="8">
        <v>20.93</v>
      </c>
      <c r="AW85" s="203">
        <v>21.7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21.7</v>
      </c>
      <c r="BD85" s="203">
        <v>21.7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21.7</v>
      </c>
      <c r="BL85" s="8">
        <f t="shared" si="53"/>
        <v>20.93</v>
      </c>
      <c r="BM85" s="8">
        <f t="shared" si="54"/>
        <v>20.93</v>
      </c>
      <c r="BN85" s="8">
        <f t="shared" si="55"/>
        <v>21.7</v>
      </c>
      <c r="BO85" s="8">
        <f t="shared" si="56"/>
        <v>21.7</v>
      </c>
      <c r="BP85" s="139">
        <f t="shared" si="57"/>
        <v>-0.76999999999999957</v>
      </c>
      <c r="BQ85" s="139">
        <f t="shared" si="58"/>
        <v>-0.76999999999999957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960</v>
      </c>
      <c r="G86" s="16">
        <f>'[3]12'!G88</f>
        <v>0</v>
      </c>
      <c r="H86" s="17">
        <f t="shared" si="59"/>
        <v>1280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21.7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21.7</v>
      </c>
      <c r="AE86" s="8">
        <f t="shared" si="43"/>
        <v>21.7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21.7</v>
      </c>
      <c r="AL86" s="8">
        <f t="shared" si="35"/>
        <v>226.60000000000002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226.60000000000002</v>
      </c>
      <c r="AT86" s="8">
        <v>20.93</v>
      </c>
      <c r="AU86" s="8">
        <v>20.93</v>
      </c>
      <c r="AW86" s="203">
        <v>21.7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21.7</v>
      </c>
      <c r="BD86" s="203">
        <v>21.7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21.7</v>
      </c>
      <c r="BL86" s="8">
        <f t="shared" si="53"/>
        <v>20.93</v>
      </c>
      <c r="BM86" s="8">
        <f t="shared" si="54"/>
        <v>20.93</v>
      </c>
      <c r="BN86" s="8">
        <f t="shared" si="55"/>
        <v>21.7</v>
      </c>
      <c r="BO86" s="8">
        <f t="shared" si="56"/>
        <v>21.7</v>
      </c>
      <c r="BP86" s="139">
        <f t="shared" si="57"/>
        <v>-0.76999999999999957</v>
      </c>
      <c r="BQ86" s="139">
        <f t="shared" si="58"/>
        <v>-0.76999999999999957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980</v>
      </c>
      <c r="G87" s="16">
        <f>'[3]12'!G89</f>
        <v>0</v>
      </c>
      <c r="H87" s="17">
        <f t="shared" si="59"/>
        <v>1300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11.39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11.39</v>
      </c>
      <c r="AL87" s="8">
        <f t="shared" si="35"/>
        <v>226.61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226.61</v>
      </c>
      <c r="AT87" s="8">
        <v>30.86</v>
      </c>
      <c r="AU87" s="8">
        <v>10.98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11.39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11.39</v>
      </c>
      <c r="BL87" s="8">
        <f t="shared" si="53"/>
        <v>30.86</v>
      </c>
      <c r="BM87" s="8">
        <f t="shared" si="54"/>
        <v>10.98</v>
      </c>
      <c r="BN87" s="8">
        <f t="shared" si="55"/>
        <v>32</v>
      </c>
      <c r="BO87" s="8">
        <f t="shared" si="56"/>
        <v>11.39</v>
      </c>
      <c r="BP87" s="139">
        <f t="shared" si="57"/>
        <v>-1.1400000000000006</v>
      </c>
      <c r="BQ87" s="139">
        <f t="shared" si="58"/>
        <v>-0.41000000000000014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980</v>
      </c>
      <c r="G88" s="16">
        <f>'[3]12'!G90</f>
        <v>0</v>
      </c>
      <c r="H88" s="17">
        <f t="shared" si="59"/>
        <v>1300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11.39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11.39</v>
      </c>
      <c r="AL88" s="8">
        <f t="shared" si="35"/>
        <v>226.61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226.61</v>
      </c>
      <c r="AT88" s="8">
        <v>30.86</v>
      </c>
      <c r="AU88" s="8">
        <v>10.98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11.39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11.39</v>
      </c>
      <c r="BL88" s="8">
        <f t="shared" si="53"/>
        <v>30.86</v>
      </c>
      <c r="BM88" s="8">
        <f t="shared" si="54"/>
        <v>10.98</v>
      </c>
      <c r="BN88" s="8">
        <f t="shared" si="55"/>
        <v>32</v>
      </c>
      <c r="BO88" s="8">
        <f t="shared" si="56"/>
        <v>11.39</v>
      </c>
      <c r="BP88" s="139">
        <f t="shared" si="57"/>
        <v>-1.1400000000000006</v>
      </c>
      <c r="BQ88" s="139">
        <f t="shared" si="58"/>
        <v>-0.41000000000000014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980</v>
      </c>
      <c r="G89" s="16">
        <f>'[3]12'!G91</f>
        <v>0</v>
      </c>
      <c r="H89" s="17">
        <f t="shared" si="59"/>
        <v>1300</v>
      </c>
      <c r="I89" s="15">
        <f>'[3]12'!J91</f>
        <v>274.22000000000003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274.22000000000003</v>
      </c>
      <c r="P89" s="18">
        <f>frq!C89</f>
        <v>1</v>
      </c>
      <c r="Q89" s="15">
        <f t="shared" si="33"/>
        <v>274.22000000000003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274.22000000000003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242.22000000000003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242.22000000000003</v>
      </c>
      <c r="AT89" s="8">
        <v>30.86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30.86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-1.1400000000000006</v>
      </c>
      <c r="BQ89" s="139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980</v>
      </c>
      <c r="G90" s="16">
        <f>'[3]12'!G92</f>
        <v>0</v>
      </c>
      <c r="H90" s="17">
        <f t="shared" si="59"/>
        <v>1300</v>
      </c>
      <c r="I90" s="15">
        <f>'[3]12'!J92</f>
        <v>274.22000000000003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274.22000000000003</v>
      </c>
      <c r="P90" s="18">
        <f>frq!C90</f>
        <v>1</v>
      </c>
      <c r="Q90" s="15">
        <f t="shared" si="33"/>
        <v>274.22000000000003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274.22000000000003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242.22000000000003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242.22000000000003</v>
      </c>
      <c r="AT90" s="8">
        <v>30.86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30.86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9">
        <f t="shared" si="57"/>
        <v>-1.1400000000000006</v>
      </c>
      <c r="BQ90" s="139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980</v>
      </c>
      <c r="G91" s="16">
        <f>'[3]12'!G93</f>
        <v>0</v>
      </c>
      <c r="H91" s="17">
        <f t="shared" si="59"/>
        <v>1300</v>
      </c>
      <c r="I91" s="15">
        <f>'[3]12'!J93</f>
        <v>274.22000000000003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274.22000000000003</v>
      </c>
      <c r="P91" s="18">
        <f>frq!C91</f>
        <v>1</v>
      </c>
      <c r="Q91" s="15">
        <f t="shared" si="33"/>
        <v>274.22000000000003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274.22000000000003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242.22000000000003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242.22000000000003</v>
      </c>
      <c r="AT91" s="8">
        <v>30.86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30.86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9">
        <f t="shared" si="57"/>
        <v>-1.1400000000000006</v>
      </c>
      <c r="BQ91" s="139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980</v>
      </c>
      <c r="G92" s="16">
        <f>'[3]12'!G94</f>
        <v>0</v>
      </c>
      <c r="H92" s="17">
        <f t="shared" si="59"/>
        <v>1300</v>
      </c>
      <c r="I92" s="15">
        <f>'[3]12'!J94</f>
        <v>274.22000000000003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274.22000000000003</v>
      </c>
      <c r="P92" s="18">
        <f>frq!C92</f>
        <v>1</v>
      </c>
      <c r="Q92" s="15">
        <f t="shared" si="33"/>
        <v>274.22000000000003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274.22000000000003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242.22000000000003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242.22000000000003</v>
      </c>
      <c r="AT92" s="8">
        <v>30.86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30.86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9">
        <f t="shared" si="57"/>
        <v>-1.1400000000000006</v>
      </c>
      <c r="BQ92" s="139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980</v>
      </c>
      <c r="G93" s="16">
        <f>'[3]12'!G95</f>
        <v>0</v>
      </c>
      <c r="H93" s="17">
        <f t="shared" si="59"/>
        <v>1300</v>
      </c>
      <c r="I93" s="15">
        <f>'[3]12'!J95</f>
        <v>274.22000000000003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274.22000000000003</v>
      </c>
      <c r="P93" s="18">
        <f>frq!C93</f>
        <v>1</v>
      </c>
      <c r="Q93" s="15">
        <f t="shared" si="33"/>
        <v>274.22000000000003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274.22000000000003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242.22000000000003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242.22000000000003</v>
      </c>
      <c r="AT93" s="8">
        <v>30.86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30.86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39">
        <f t="shared" si="57"/>
        <v>-1.1400000000000006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980</v>
      </c>
      <c r="G94" s="16">
        <f>'[3]12'!G96</f>
        <v>0</v>
      </c>
      <c r="H94" s="17">
        <f t="shared" si="59"/>
        <v>1300</v>
      </c>
      <c r="I94" s="15">
        <f>'[3]12'!J96</f>
        <v>274.22000000000003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274.22000000000003</v>
      </c>
      <c r="P94" s="18">
        <f>frq!C94</f>
        <v>1</v>
      </c>
      <c r="Q94" s="15">
        <f t="shared" si="33"/>
        <v>274.22000000000003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274.22000000000003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242.22000000000003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242.22000000000003</v>
      </c>
      <c r="AT94" s="8">
        <v>30.86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30.86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39">
        <f t="shared" si="57"/>
        <v>-1.1400000000000006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980</v>
      </c>
      <c r="G95" s="16">
        <f>'[3]12'!G97</f>
        <v>0</v>
      </c>
      <c r="H95" s="17">
        <f t="shared" si="59"/>
        <v>1300</v>
      </c>
      <c r="I95" s="15">
        <f>'[3]12'!J97</f>
        <v>274.22000000000003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274.22000000000003</v>
      </c>
      <c r="P95" s="18">
        <f>frq!C95</f>
        <v>1</v>
      </c>
      <c r="Q95" s="15">
        <f t="shared" si="33"/>
        <v>274.22000000000003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274.22000000000003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242.22000000000003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242.22000000000003</v>
      </c>
      <c r="AT95" s="8">
        <v>30.86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30.86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-1.1400000000000006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980</v>
      </c>
      <c r="G96" s="16">
        <f>'[3]12'!G98</f>
        <v>0</v>
      </c>
      <c r="H96" s="17">
        <f t="shared" si="59"/>
        <v>1300</v>
      </c>
      <c r="I96" s="15">
        <f>'[3]12'!J98</f>
        <v>274.22000000000003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274.22000000000003</v>
      </c>
      <c r="P96" s="18">
        <f>frq!C96</f>
        <v>1</v>
      </c>
      <c r="Q96" s="15">
        <f t="shared" si="33"/>
        <v>274.22000000000003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274.22000000000003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242.22000000000003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242.22000000000003</v>
      </c>
      <c r="AT96" s="8">
        <v>30.86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30.86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-1.1400000000000006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980</v>
      </c>
      <c r="G97" s="16">
        <f>'[3]12'!G99</f>
        <v>0</v>
      </c>
      <c r="H97" s="17">
        <f t="shared" si="59"/>
        <v>1300</v>
      </c>
      <c r="I97" s="15">
        <f>'[3]12'!J99</f>
        <v>274.22000000000003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274.22000000000003</v>
      </c>
      <c r="P97" s="18">
        <f>frq!C97</f>
        <v>1</v>
      </c>
      <c r="Q97" s="15">
        <f t="shared" si="33"/>
        <v>274.22000000000003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274.22000000000003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242.22000000000003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242.22000000000003</v>
      </c>
      <c r="AT97" s="8">
        <v>30.86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30.86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9">
        <f t="shared" si="57"/>
        <v>-1.1400000000000006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980</v>
      </c>
      <c r="G98" s="16">
        <f>'[3]12'!G100</f>
        <v>0</v>
      </c>
      <c r="H98" s="17">
        <f t="shared" si="59"/>
        <v>1300</v>
      </c>
      <c r="I98" s="15">
        <f>'[3]12'!J100</f>
        <v>274.22000000000003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274.22000000000003</v>
      </c>
      <c r="P98" s="18">
        <f>frq!C98</f>
        <v>1</v>
      </c>
      <c r="Q98" s="15">
        <f t="shared" si="33"/>
        <v>274.22000000000003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274.22000000000003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242.22000000000003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242.22000000000003</v>
      </c>
      <c r="AT98" s="8">
        <v>30.86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30.86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9">
        <f t="shared" si="57"/>
        <v>-1.1400000000000006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6.4988550000000034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6.4988550000000034</v>
      </c>
      <c r="P99" s="15">
        <f t="shared" si="62"/>
        <v>2.4E-2</v>
      </c>
      <c r="Q99" s="15">
        <f t="shared" si="62"/>
        <v>6.4988550000000034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6.4988550000000034</v>
      </c>
      <c r="X99" s="15">
        <f t="shared" si="62"/>
        <v>0.61547500000000066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0.61547500000000066</v>
      </c>
      <c r="AE99" s="15">
        <f t="shared" si="62"/>
        <v>0.57921500000000037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0.57921500000000037</v>
      </c>
      <c r="AL99" s="15">
        <f t="shared" si="62"/>
        <v>5.30416500000001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5.30416500000001</v>
      </c>
      <c r="AS99" s="15">
        <f t="shared" si="62"/>
        <v>0</v>
      </c>
      <c r="AT99" s="15">
        <f t="shared" si="62"/>
        <v>0.58128000000000024</v>
      </c>
      <c r="AU99" s="15">
        <f t="shared" si="62"/>
        <v>0.54967499999999991</v>
      </c>
      <c r="AV99" s="15">
        <f t="shared" si="62"/>
        <v>0</v>
      </c>
      <c r="AW99" s="15">
        <f t="shared" si="62"/>
        <v>0.61547500000000066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0.61547500000000066</v>
      </c>
      <c r="BD99" s="15">
        <f t="shared" si="62"/>
        <v>0.57921500000000037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0.57921500000000037</v>
      </c>
      <c r="BK99" s="15"/>
      <c r="BL99" s="15">
        <f t="shared" si="63"/>
        <v>0.58128000000000024</v>
      </c>
      <c r="BM99" s="15">
        <f t="shared" si="63"/>
        <v>0.54967499999999991</v>
      </c>
      <c r="BN99" s="15">
        <f t="shared" si="63"/>
        <v>0.61547500000000066</v>
      </c>
      <c r="BO99" s="15">
        <f t="shared" si="63"/>
        <v>0.57921500000000037</v>
      </c>
      <c r="BP99" s="15">
        <f t="shared" si="63"/>
        <v>-3.4194999999999948E-2</v>
      </c>
      <c r="BQ99" s="15">
        <f t="shared" si="63"/>
        <v>-2.9539999999999983E-2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222.61</v>
      </c>
      <c r="E3">
        <f>BAWANA!AM3</f>
        <v>0</v>
      </c>
      <c r="F3">
        <f>(B3+C3)*0.8</f>
        <v>256</v>
      </c>
      <c r="G3">
        <f>(D3+E3)</f>
        <v>222.61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222.61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23</v>
      </c>
      <c r="T3">
        <v>50</v>
      </c>
      <c r="U3" s="114">
        <f t="shared" ref="U3:U66" si="2">SUM(P3:T3)</f>
        <v>222.61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222.61</v>
      </c>
      <c r="E4">
        <f>BAWANA!AM4</f>
        <v>0</v>
      </c>
      <c r="F4">
        <f t="shared" ref="F4:F67" si="4">(B4+C4)*0.8</f>
        <v>256</v>
      </c>
      <c r="G4">
        <f t="shared" ref="G4:G67" si="5">(D4+E4)</f>
        <v>222.61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222.61</v>
      </c>
      <c r="O4" s="112">
        <f t="shared" si="1"/>
        <v>0</v>
      </c>
      <c r="P4">
        <v>99.61</v>
      </c>
      <c r="Q4">
        <v>45</v>
      </c>
      <c r="R4">
        <v>5</v>
      </c>
      <c r="S4">
        <v>23</v>
      </c>
      <c r="T4">
        <v>50</v>
      </c>
      <c r="U4" s="114">
        <f t="shared" si="2"/>
        <v>222.61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223.34000000000003</v>
      </c>
      <c r="E5">
        <f>BAWANA!AM5</f>
        <v>0</v>
      </c>
      <c r="F5">
        <f t="shared" si="4"/>
        <v>256</v>
      </c>
      <c r="G5">
        <f t="shared" si="5"/>
        <v>223.34000000000003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50.74</v>
      </c>
      <c r="N5">
        <f t="shared" si="0"/>
        <v>223.35000000000002</v>
      </c>
      <c r="O5" s="112">
        <f t="shared" si="1"/>
        <v>-9.9999999999909051E-3</v>
      </c>
      <c r="P5">
        <v>99.605540183568394</v>
      </c>
      <c r="Q5">
        <v>44.997985224983211</v>
      </c>
      <c r="R5">
        <v>4.9997761361092454</v>
      </c>
      <c r="S5">
        <v>22.998970226102532</v>
      </c>
      <c r="T5">
        <v>50.73772822923663</v>
      </c>
      <c r="U5" s="114">
        <f t="shared" si="2"/>
        <v>223.34</v>
      </c>
      <c r="V5" s="112">
        <f t="shared" si="3"/>
        <v>0</v>
      </c>
      <c r="Y5">
        <f>BAWANA!AW5+BAWANA!AX5</f>
        <v>23.33</v>
      </c>
      <c r="Z5">
        <f>BAWANA!BD5+BAWANA!BE5</f>
        <v>23.33</v>
      </c>
      <c r="AA5">
        <f>BAWANA!X5+BAWANA!Y5</f>
        <v>23.33</v>
      </c>
      <c r="AB5">
        <f>BAWANA!AE5+BAWANA!AF5</f>
        <v>23.33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223.34000000000003</v>
      </c>
      <c r="E6">
        <f>BAWANA!AM6</f>
        <v>0</v>
      </c>
      <c r="F6">
        <f t="shared" si="4"/>
        <v>256</v>
      </c>
      <c r="G6">
        <f t="shared" si="5"/>
        <v>223.34000000000003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50.74</v>
      </c>
      <c r="N6">
        <f t="shared" si="0"/>
        <v>223.35000000000002</v>
      </c>
      <c r="O6" s="112">
        <f t="shared" si="1"/>
        <v>-9.9999999999909051E-3</v>
      </c>
      <c r="P6">
        <v>99.605540183568394</v>
      </c>
      <c r="Q6">
        <v>44.997985224983211</v>
      </c>
      <c r="R6">
        <v>4.9997761361092454</v>
      </c>
      <c r="S6">
        <v>22.998970226102532</v>
      </c>
      <c r="T6">
        <v>50.73772822923663</v>
      </c>
      <c r="U6" s="114">
        <f t="shared" si="2"/>
        <v>223.34</v>
      </c>
      <c r="V6" s="112">
        <f t="shared" si="3"/>
        <v>0</v>
      </c>
      <c r="Y6">
        <f>BAWANA!AW6+BAWANA!AX6</f>
        <v>23.33</v>
      </c>
      <c r="Z6">
        <f>BAWANA!BD6+BAWANA!BE6</f>
        <v>23.33</v>
      </c>
      <c r="AA6">
        <f>BAWANA!X6+BAWANA!Y6</f>
        <v>23.33</v>
      </c>
      <c r="AB6">
        <f>BAWANA!AE6+BAWANA!AF6</f>
        <v>23.33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223.34000000000003</v>
      </c>
      <c r="E7">
        <f>BAWANA!AM7</f>
        <v>0</v>
      </c>
      <c r="F7">
        <f t="shared" si="4"/>
        <v>256</v>
      </c>
      <c r="G7">
        <f t="shared" si="5"/>
        <v>223.34000000000003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23</v>
      </c>
      <c r="M7">
        <f>TPDDL_EOD!AI7+TPDDL_EOD!AJ7</f>
        <v>50.74</v>
      </c>
      <c r="N7">
        <f t="shared" si="0"/>
        <v>223.35000000000002</v>
      </c>
      <c r="O7" s="112">
        <f t="shared" si="1"/>
        <v>-9.9999999999909051E-3</v>
      </c>
      <c r="P7">
        <v>99.605540183568394</v>
      </c>
      <c r="Q7">
        <v>44.997985224983211</v>
      </c>
      <c r="R7">
        <v>4.9997761361092454</v>
      </c>
      <c r="S7">
        <v>22.998970226102532</v>
      </c>
      <c r="T7">
        <v>50.73772822923663</v>
      </c>
      <c r="U7" s="114">
        <f t="shared" si="2"/>
        <v>223.34</v>
      </c>
      <c r="V7" s="112">
        <f t="shared" si="3"/>
        <v>0</v>
      </c>
      <c r="Y7">
        <f>BAWANA!AW7+BAWANA!AX7</f>
        <v>23.33</v>
      </c>
      <c r="Z7">
        <f>BAWANA!BD7+BAWANA!BE7</f>
        <v>23.33</v>
      </c>
      <c r="AA7">
        <f>BAWANA!X7+BAWANA!Y7</f>
        <v>23.33</v>
      </c>
      <c r="AB7">
        <f>BAWANA!AE7+BAWANA!AF7</f>
        <v>23.33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223.34000000000003</v>
      </c>
      <c r="E8">
        <f>BAWANA!AM8</f>
        <v>0</v>
      </c>
      <c r="F8">
        <f t="shared" si="4"/>
        <v>256</v>
      </c>
      <c r="G8">
        <f t="shared" si="5"/>
        <v>223.34000000000003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23</v>
      </c>
      <c r="M8">
        <f>TPDDL_EOD!AI8+TPDDL_EOD!AJ8</f>
        <v>50.74</v>
      </c>
      <c r="N8">
        <f t="shared" si="0"/>
        <v>223.35000000000002</v>
      </c>
      <c r="O8" s="112">
        <f t="shared" si="1"/>
        <v>-9.9999999999909051E-3</v>
      </c>
      <c r="P8">
        <v>99.605540183568394</v>
      </c>
      <c r="Q8">
        <v>44.997985224983211</v>
      </c>
      <c r="R8">
        <v>4.9997761361092454</v>
      </c>
      <c r="S8">
        <v>22.998970226102532</v>
      </c>
      <c r="T8">
        <v>50.73772822923663</v>
      </c>
      <c r="U8" s="114">
        <f t="shared" si="2"/>
        <v>223.34</v>
      </c>
      <c r="V8" s="112">
        <f t="shared" si="3"/>
        <v>0</v>
      </c>
      <c r="Y8">
        <f>BAWANA!AW8+BAWANA!AX8</f>
        <v>23.33</v>
      </c>
      <c r="Z8">
        <f>BAWANA!BD8+BAWANA!BE8</f>
        <v>23.33</v>
      </c>
      <c r="AA8">
        <f>BAWANA!X8+BAWANA!Y8</f>
        <v>23.33</v>
      </c>
      <c r="AB8">
        <f>BAWANA!AE8+BAWANA!AF8</f>
        <v>23.33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222.61</v>
      </c>
      <c r="E28">
        <f>BAWANA!AM28</f>
        <v>0</v>
      </c>
      <c r="F28">
        <f t="shared" si="4"/>
        <v>256</v>
      </c>
      <c r="G28">
        <f t="shared" si="5"/>
        <v>222.61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222.61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50</v>
      </c>
      <c r="U28" s="114">
        <f t="shared" si="2"/>
        <v>222.61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217.12</v>
      </c>
      <c r="E76">
        <f>BAWANA!AM76</f>
        <v>0</v>
      </c>
      <c r="F76">
        <f t="shared" si="11"/>
        <v>256</v>
      </c>
      <c r="G76">
        <f t="shared" si="12"/>
        <v>217.12</v>
      </c>
      <c r="H76" s="112"/>
      <c r="I76">
        <f>BRPL_EOD!AI76+BRPL_EOD!AJ76</f>
        <v>84</v>
      </c>
      <c r="J76">
        <f>BYPL_EOD!AI76+BYPL_EOD!AJ76</f>
        <v>47.6</v>
      </c>
      <c r="K76">
        <f>MES_EOD!AI76+MES_EOD!AJ76</f>
        <v>5</v>
      </c>
      <c r="L76">
        <f>NDMC_EOD!AI76+NDMC_EOD!AJ76</f>
        <v>23</v>
      </c>
      <c r="M76">
        <f>TPDDL_EOD!AI76+TPDDL_EOD!AJ76</f>
        <v>57.52</v>
      </c>
      <c r="N76">
        <f t="shared" si="7"/>
        <v>217.12</v>
      </c>
      <c r="O76" s="112">
        <f t="shared" si="8"/>
        <v>0</v>
      </c>
      <c r="P76">
        <v>84</v>
      </c>
      <c r="Q76">
        <v>47.6</v>
      </c>
      <c r="R76">
        <v>5</v>
      </c>
      <c r="S76">
        <v>23</v>
      </c>
      <c r="T76">
        <v>57.52</v>
      </c>
      <c r="U76" s="114">
        <f t="shared" si="9"/>
        <v>217.12</v>
      </c>
      <c r="V76" s="112">
        <f t="shared" si="10"/>
        <v>0</v>
      </c>
      <c r="Y76">
        <f>BAWANA!AW76+BAWANA!AX76</f>
        <v>26.44</v>
      </c>
      <c r="Z76">
        <f>BAWANA!BD76+BAWANA!BE76</f>
        <v>26.44</v>
      </c>
      <c r="AA76">
        <f>BAWANA!X76+BAWANA!Y76</f>
        <v>26.44</v>
      </c>
      <c r="AB76">
        <f>BAWANA!AE76+BAWANA!AF76</f>
        <v>26.44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212.67000000000002</v>
      </c>
      <c r="E77">
        <f>BAWANA!AM77</f>
        <v>0</v>
      </c>
      <c r="F77">
        <f t="shared" si="11"/>
        <v>256</v>
      </c>
      <c r="G77">
        <f t="shared" si="12"/>
        <v>212.67000000000002</v>
      </c>
      <c r="H77" s="112"/>
      <c r="I77">
        <f>BRPL_EOD!AI77+BRPL_EOD!AJ77</f>
        <v>84</v>
      </c>
      <c r="J77">
        <f>BYPL_EOD!AI77+BYPL_EOD!AJ77</f>
        <v>45.59</v>
      </c>
      <c r="K77">
        <f>MES_EOD!AI77+MES_EOD!AJ77</f>
        <v>5</v>
      </c>
      <c r="L77">
        <f>NDMC_EOD!AI77+NDMC_EOD!AJ77</f>
        <v>23</v>
      </c>
      <c r="M77">
        <f>TPDDL_EOD!AI77+TPDDL_EOD!AJ77</f>
        <v>55.09</v>
      </c>
      <c r="N77">
        <f t="shared" si="7"/>
        <v>212.68</v>
      </c>
      <c r="O77" s="112">
        <f t="shared" si="8"/>
        <v>-9.9999999999909051E-3</v>
      </c>
      <c r="P77">
        <v>83.996050404363373</v>
      </c>
      <c r="Q77">
        <v>45.587856403987217</v>
      </c>
      <c r="R77">
        <v>4.9997649050216291</v>
      </c>
      <c r="S77">
        <v>22.998918563099494</v>
      </c>
      <c r="T77">
        <v>55.08740972352831</v>
      </c>
      <c r="U77" s="114">
        <f t="shared" si="9"/>
        <v>212.67000000000004</v>
      </c>
      <c r="V77" s="112">
        <f t="shared" si="10"/>
        <v>0</v>
      </c>
      <c r="Y77">
        <f>BAWANA!AW77+BAWANA!AX77</f>
        <v>32</v>
      </c>
      <c r="Z77">
        <f>BAWANA!BD77+BAWANA!BE77</f>
        <v>25.33</v>
      </c>
      <c r="AA77">
        <f>BAWANA!X77+BAWANA!Y77</f>
        <v>32</v>
      </c>
      <c r="AB77">
        <f>BAWANA!AE77+BAWANA!AF77</f>
        <v>25.33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226.61</v>
      </c>
      <c r="E78">
        <f>BAWANA!AM78</f>
        <v>0</v>
      </c>
      <c r="F78">
        <f t="shared" si="11"/>
        <v>256</v>
      </c>
      <c r="G78">
        <f t="shared" si="12"/>
        <v>226.61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0</v>
      </c>
      <c r="P78">
        <v>84</v>
      </c>
      <c r="Q78">
        <v>45</v>
      </c>
      <c r="R78">
        <v>5</v>
      </c>
      <c r="S78">
        <v>23</v>
      </c>
      <c r="T78">
        <v>69.61</v>
      </c>
      <c r="U78" s="114">
        <f t="shared" si="9"/>
        <v>226.61</v>
      </c>
      <c r="V78" s="112">
        <f t="shared" si="10"/>
        <v>0</v>
      </c>
      <c r="Y78">
        <f>BAWANA!AW78+BAWANA!AX78</f>
        <v>32</v>
      </c>
      <c r="Z78">
        <f>BAWANA!BD78+BAWANA!BE78</f>
        <v>11.39</v>
      </c>
      <c r="AA78">
        <f>BAWANA!X78+BAWANA!Y78</f>
        <v>32</v>
      </c>
      <c r="AB78">
        <f>BAWANA!AE78+BAWANA!AF78</f>
        <v>11.39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226.61</v>
      </c>
      <c r="E79">
        <f>BAWANA!AM79</f>
        <v>0</v>
      </c>
      <c r="F79">
        <f t="shared" si="11"/>
        <v>256</v>
      </c>
      <c r="G79">
        <f t="shared" si="12"/>
        <v>226.61</v>
      </c>
      <c r="H79" s="112"/>
      <c r="I79">
        <f>BRPL_EOD!AI79+BRPL_EOD!AJ79</f>
        <v>84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226.61</v>
      </c>
      <c r="O79" s="112">
        <f t="shared" si="8"/>
        <v>0</v>
      </c>
      <c r="P79">
        <v>84</v>
      </c>
      <c r="Q79">
        <v>45</v>
      </c>
      <c r="R79">
        <v>5</v>
      </c>
      <c r="S79">
        <v>23</v>
      </c>
      <c r="T79">
        <v>69.61</v>
      </c>
      <c r="U79" s="114">
        <f t="shared" si="9"/>
        <v>226.61</v>
      </c>
      <c r="V79" s="112">
        <f t="shared" si="10"/>
        <v>0</v>
      </c>
      <c r="Y79">
        <f>BAWANA!AW79+BAWANA!AX79</f>
        <v>11.39</v>
      </c>
      <c r="Z79">
        <f>BAWANA!BD79+BAWANA!BE79</f>
        <v>32</v>
      </c>
      <c r="AA79">
        <f>BAWANA!X79+BAWANA!Y79</f>
        <v>11.39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226.61</v>
      </c>
      <c r="E80">
        <f>BAWANA!AM80</f>
        <v>0</v>
      </c>
      <c r="F80">
        <f t="shared" si="11"/>
        <v>256</v>
      </c>
      <c r="G80">
        <f t="shared" si="12"/>
        <v>226.61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0</v>
      </c>
      <c r="P80">
        <v>84</v>
      </c>
      <c r="Q80">
        <v>45</v>
      </c>
      <c r="R80">
        <v>5</v>
      </c>
      <c r="S80">
        <v>23</v>
      </c>
      <c r="T80">
        <v>69.61</v>
      </c>
      <c r="U80" s="114">
        <f t="shared" si="9"/>
        <v>226.61</v>
      </c>
      <c r="V80" s="112">
        <f t="shared" si="10"/>
        <v>0</v>
      </c>
      <c r="Y80">
        <f>BAWANA!AW80+BAWANA!AX80</f>
        <v>11.39</v>
      </c>
      <c r="Z80">
        <f>BAWANA!BD80+BAWANA!BE80</f>
        <v>32</v>
      </c>
      <c r="AA80">
        <f>BAWANA!X80+BAWANA!Y80</f>
        <v>11.39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226.61</v>
      </c>
      <c r="E81">
        <f>BAWANA!AM81</f>
        <v>0</v>
      </c>
      <c r="F81">
        <f t="shared" si="11"/>
        <v>256</v>
      </c>
      <c r="G81">
        <f t="shared" si="12"/>
        <v>226.61</v>
      </c>
      <c r="H81" s="112"/>
      <c r="I81">
        <f>BRPL_EOD!AI81+BRPL_EOD!AJ81</f>
        <v>84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226.61</v>
      </c>
      <c r="O81" s="112">
        <f t="shared" si="8"/>
        <v>0</v>
      </c>
      <c r="P81">
        <v>84</v>
      </c>
      <c r="Q81">
        <v>45</v>
      </c>
      <c r="R81">
        <v>5</v>
      </c>
      <c r="S81">
        <v>23</v>
      </c>
      <c r="T81">
        <v>69.61</v>
      </c>
      <c r="U81" s="114">
        <f t="shared" si="9"/>
        <v>226.61</v>
      </c>
      <c r="V81" s="112">
        <f t="shared" si="10"/>
        <v>0</v>
      </c>
      <c r="Y81">
        <f>BAWANA!AW81+BAWANA!AX81</f>
        <v>11.39</v>
      </c>
      <c r="Z81">
        <f>BAWANA!BD81+BAWANA!BE81</f>
        <v>32</v>
      </c>
      <c r="AA81">
        <f>BAWANA!X81+BAWANA!Y81</f>
        <v>11.39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226.61</v>
      </c>
      <c r="E82">
        <f>BAWANA!AM82</f>
        <v>0</v>
      </c>
      <c r="F82">
        <f t="shared" si="11"/>
        <v>256</v>
      </c>
      <c r="G82">
        <f t="shared" si="12"/>
        <v>226.61</v>
      </c>
      <c r="H82" s="112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226.61</v>
      </c>
      <c r="O82" s="112">
        <f t="shared" si="8"/>
        <v>0</v>
      </c>
      <c r="P82">
        <v>84</v>
      </c>
      <c r="Q82">
        <v>45</v>
      </c>
      <c r="R82">
        <v>5</v>
      </c>
      <c r="S82">
        <v>23</v>
      </c>
      <c r="T82">
        <v>69.61</v>
      </c>
      <c r="U82" s="114">
        <f t="shared" si="9"/>
        <v>226.61</v>
      </c>
      <c r="V82" s="112">
        <f t="shared" si="10"/>
        <v>0</v>
      </c>
      <c r="Y82">
        <f>BAWANA!AW82+BAWANA!AX82</f>
        <v>11.39</v>
      </c>
      <c r="Z82">
        <f>BAWANA!BD82+BAWANA!BE82</f>
        <v>32</v>
      </c>
      <c r="AA82">
        <f>BAWANA!X82+BAWANA!Y82</f>
        <v>11.39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226.61</v>
      </c>
      <c r="E83">
        <f>BAWANA!AM83</f>
        <v>0</v>
      </c>
      <c r="F83">
        <f t="shared" si="11"/>
        <v>256</v>
      </c>
      <c r="G83">
        <f t="shared" si="12"/>
        <v>226.61</v>
      </c>
      <c r="H83" s="112"/>
      <c r="I83">
        <f>BRPL_EOD!AI83+BRPL_EOD!AJ83</f>
        <v>84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226.61</v>
      </c>
      <c r="O83" s="112">
        <f t="shared" si="8"/>
        <v>0</v>
      </c>
      <c r="P83">
        <v>84</v>
      </c>
      <c r="Q83">
        <v>45</v>
      </c>
      <c r="R83">
        <v>5</v>
      </c>
      <c r="S83">
        <v>23</v>
      </c>
      <c r="T83">
        <v>69.61</v>
      </c>
      <c r="U83" s="114">
        <f t="shared" si="9"/>
        <v>226.61</v>
      </c>
      <c r="V83" s="112">
        <f t="shared" si="10"/>
        <v>0</v>
      </c>
      <c r="Y83">
        <f>BAWANA!AW83+BAWANA!AX83</f>
        <v>11.39</v>
      </c>
      <c r="Z83">
        <f>BAWANA!BD83+BAWANA!BE83</f>
        <v>32</v>
      </c>
      <c r="AA83">
        <f>BAWANA!X83+BAWANA!Y83</f>
        <v>11.39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226.61</v>
      </c>
      <c r="E84">
        <f>BAWANA!AM84</f>
        <v>0</v>
      </c>
      <c r="F84">
        <f t="shared" si="11"/>
        <v>256</v>
      </c>
      <c r="G84">
        <f t="shared" si="12"/>
        <v>226.61</v>
      </c>
      <c r="H84" s="112"/>
      <c r="I84">
        <f>BRPL_EOD!AI84+BRPL_EOD!AJ84</f>
        <v>84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226.61</v>
      </c>
      <c r="O84" s="112">
        <f t="shared" si="8"/>
        <v>0</v>
      </c>
      <c r="P84">
        <v>84</v>
      </c>
      <c r="Q84">
        <v>45</v>
      </c>
      <c r="R84">
        <v>5</v>
      </c>
      <c r="S84">
        <v>23</v>
      </c>
      <c r="T84">
        <v>69.61</v>
      </c>
      <c r="U84" s="114">
        <f t="shared" si="9"/>
        <v>226.61</v>
      </c>
      <c r="V84" s="112">
        <f t="shared" si="10"/>
        <v>0</v>
      </c>
      <c r="Y84">
        <f>BAWANA!AW84+BAWANA!AX84</f>
        <v>11.39</v>
      </c>
      <c r="Z84">
        <f>BAWANA!BD84+BAWANA!BE84</f>
        <v>32</v>
      </c>
      <c r="AA84">
        <f>BAWANA!X84+BAWANA!Y84</f>
        <v>11.39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226.60000000000002</v>
      </c>
      <c r="E85">
        <f>BAWANA!AM85</f>
        <v>0</v>
      </c>
      <c r="F85">
        <f t="shared" si="11"/>
        <v>256</v>
      </c>
      <c r="G85">
        <f t="shared" si="12"/>
        <v>226.60000000000002</v>
      </c>
      <c r="H85" s="112"/>
      <c r="I85">
        <f>BRPL_EOD!AI85+BRPL_EOD!AJ85</f>
        <v>84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226.61</v>
      </c>
      <c r="O85" s="112">
        <f t="shared" si="8"/>
        <v>-9.9999999999909051E-3</v>
      </c>
      <c r="P85">
        <v>83.996293190944797</v>
      </c>
      <c r="Q85">
        <v>44.998014209434714</v>
      </c>
      <c r="R85">
        <v>4.9997793566038569</v>
      </c>
      <c r="S85">
        <v>22.998985040377743</v>
      </c>
      <c r="T85">
        <v>69.606928202638898</v>
      </c>
      <c r="U85" s="114">
        <f t="shared" si="9"/>
        <v>226.6</v>
      </c>
      <c r="V85" s="112">
        <f t="shared" si="10"/>
        <v>0</v>
      </c>
      <c r="Y85">
        <f>BAWANA!AW85+BAWANA!AX85</f>
        <v>21.7</v>
      </c>
      <c r="Z85">
        <f>BAWANA!BD85+BAWANA!BE85</f>
        <v>21.7</v>
      </c>
      <c r="AA85">
        <f>BAWANA!X85+BAWANA!Y85</f>
        <v>21.7</v>
      </c>
      <c r="AB85">
        <f>BAWANA!AE85+BAWANA!AF85</f>
        <v>21.7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226.60000000000002</v>
      </c>
      <c r="E86">
        <f>BAWANA!AM86</f>
        <v>0</v>
      </c>
      <c r="F86">
        <f t="shared" si="11"/>
        <v>256</v>
      </c>
      <c r="G86">
        <f t="shared" si="12"/>
        <v>226.60000000000002</v>
      </c>
      <c r="H86" s="112"/>
      <c r="I86">
        <f>BRPL_EOD!AI86+BRPL_EOD!AJ86</f>
        <v>84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226.61</v>
      </c>
      <c r="O86" s="112">
        <f t="shared" si="8"/>
        <v>-9.9999999999909051E-3</v>
      </c>
      <c r="P86">
        <v>83.996293190944797</v>
      </c>
      <c r="Q86">
        <v>44.998014209434714</v>
      </c>
      <c r="R86">
        <v>4.9997793566038569</v>
      </c>
      <c r="S86">
        <v>22.998985040377743</v>
      </c>
      <c r="T86">
        <v>69.606928202638898</v>
      </c>
      <c r="U86" s="114">
        <f t="shared" si="9"/>
        <v>226.6</v>
      </c>
      <c r="V86" s="112">
        <f t="shared" si="10"/>
        <v>0</v>
      </c>
      <c r="Y86">
        <f>BAWANA!AW86+BAWANA!AX86</f>
        <v>21.7</v>
      </c>
      <c r="Z86">
        <f>BAWANA!BD86+BAWANA!BE86</f>
        <v>21.7</v>
      </c>
      <c r="AA86">
        <f>BAWANA!X86+BAWANA!Y86</f>
        <v>21.7</v>
      </c>
      <c r="AB86">
        <f>BAWANA!AE86+BAWANA!AF86</f>
        <v>21.7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226.61</v>
      </c>
      <c r="E87">
        <f>BAWANA!AM87</f>
        <v>0</v>
      </c>
      <c r="F87">
        <f t="shared" si="11"/>
        <v>256</v>
      </c>
      <c r="G87">
        <f t="shared" si="12"/>
        <v>226.61</v>
      </c>
      <c r="H87" s="112"/>
      <c r="I87">
        <f>BRPL_EOD!AI87+BRPL_EOD!AJ87</f>
        <v>84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226.61</v>
      </c>
      <c r="O87" s="112">
        <f t="shared" si="8"/>
        <v>0</v>
      </c>
      <c r="P87">
        <v>84</v>
      </c>
      <c r="Q87">
        <v>45</v>
      </c>
      <c r="R87">
        <v>5</v>
      </c>
      <c r="S87">
        <v>23</v>
      </c>
      <c r="T87">
        <v>69.61</v>
      </c>
      <c r="U87" s="114">
        <f t="shared" si="9"/>
        <v>226.61</v>
      </c>
      <c r="V87" s="112">
        <f t="shared" si="10"/>
        <v>0</v>
      </c>
      <c r="Y87">
        <f>BAWANA!AW87+BAWANA!AX87</f>
        <v>32</v>
      </c>
      <c r="Z87">
        <f>BAWANA!BD87+BAWANA!BE87</f>
        <v>11.39</v>
      </c>
      <c r="AA87">
        <f>BAWANA!X87+BAWANA!Y87</f>
        <v>32</v>
      </c>
      <c r="AB87">
        <f>BAWANA!AE87+BAWANA!AF87</f>
        <v>11.39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226.61</v>
      </c>
      <c r="E88">
        <f>BAWANA!AM88</f>
        <v>0</v>
      </c>
      <c r="F88">
        <f t="shared" si="11"/>
        <v>256</v>
      </c>
      <c r="G88">
        <f t="shared" si="12"/>
        <v>226.61</v>
      </c>
      <c r="H88" s="112"/>
      <c r="I88">
        <f>BRPL_EOD!AI88+BRPL_EOD!AJ88</f>
        <v>84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226.61</v>
      </c>
      <c r="O88" s="112">
        <f t="shared" si="8"/>
        <v>0</v>
      </c>
      <c r="P88">
        <v>84</v>
      </c>
      <c r="Q88">
        <v>45</v>
      </c>
      <c r="R88">
        <v>5</v>
      </c>
      <c r="S88">
        <v>23</v>
      </c>
      <c r="T88">
        <v>69.61</v>
      </c>
      <c r="U88" s="114">
        <f t="shared" si="9"/>
        <v>226.61</v>
      </c>
      <c r="V88" s="112">
        <f t="shared" si="10"/>
        <v>0</v>
      </c>
      <c r="Y88">
        <f>BAWANA!AW88+BAWANA!AX88</f>
        <v>32</v>
      </c>
      <c r="Z88">
        <f>BAWANA!BD88+BAWANA!BE88</f>
        <v>11.39</v>
      </c>
      <c r="AA88">
        <f>BAWANA!X88+BAWANA!Y88</f>
        <v>32</v>
      </c>
      <c r="AB88">
        <f>BAWANA!AE88+BAWANA!AF88</f>
        <v>11.39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242.22000000000003</v>
      </c>
      <c r="E89">
        <f>BAWANA!AM89</f>
        <v>0</v>
      </c>
      <c r="F89">
        <f t="shared" si="11"/>
        <v>256</v>
      </c>
      <c r="G89">
        <f t="shared" si="12"/>
        <v>242.22000000000003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242.22000000000003</v>
      </c>
      <c r="O89" s="112">
        <f t="shared" si="8"/>
        <v>0</v>
      </c>
      <c r="P89">
        <v>99.61</v>
      </c>
      <c r="Q89">
        <v>45</v>
      </c>
      <c r="R89">
        <v>5</v>
      </c>
      <c r="S89">
        <v>23</v>
      </c>
      <c r="T89">
        <v>69.61</v>
      </c>
      <c r="U89" s="114">
        <f t="shared" si="9"/>
        <v>242.22000000000003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242.22000000000003</v>
      </c>
      <c r="E90">
        <f>BAWANA!AM90</f>
        <v>0</v>
      </c>
      <c r="F90">
        <f t="shared" si="11"/>
        <v>256</v>
      </c>
      <c r="G90">
        <f t="shared" si="12"/>
        <v>242.22000000000003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242.22000000000003</v>
      </c>
      <c r="O90" s="112">
        <f t="shared" si="8"/>
        <v>0</v>
      </c>
      <c r="P90">
        <v>99.61</v>
      </c>
      <c r="Q90">
        <v>45</v>
      </c>
      <c r="R90">
        <v>5</v>
      </c>
      <c r="S90">
        <v>23</v>
      </c>
      <c r="T90">
        <v>69.61</v>
      </c>
      <c r="U90" s="114">
        <f t="shared" si="9"/>
        <v>242.22000000000003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242.22000000000003</v>
      </c>
      <c r="E91">
        <f>BAWANA!AM91</f>
        <v>0</v>
      </c>
      <c r="F91">
        <f t="shared" si="11"/>
        <v>256</v>
      </c>
      <c r="G91">
        <f t="shared" si="12"/>
        <v>242.22000000000003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242.22000000000003</v>
      </c>
      <c r="O91" s="112">
        <f t="shared" si="8"/>
        <v>0</v>
      </c>
      <c r="P91">
        <v>99.61</v>
      </c>
      <c r="Q91">
        <v>45</v>
      </c>
      <c r="R91">
        <v>5</v>
      </c>
      <c r="S91">
        <v>23</v>
      </c>
      <c r="T91">
        <v>69.61</v>
      </c>
      <c r="U91" s="114">
        <f t="shared" si="9"/>
        <v>242.22000000000003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242.22000000000003</v>
      </c>
      <c r="E92">
        <f>BAWANA!AM92</f>
        <v>0</v>
      </c>
      <c r="F92">
        <f t="shared" si="11"/>
        <v>256</v>
      </c>
      <c r="G92">
        <f t="shared" si="12"/>
        <v>242.22000000000003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242.22000000000003</v>
      </c>
      <c r="O92" s="112">
        <f t="shared" si="8"/>
        <v>0</v>
      </c>
      <c r="P92">
        <v>99.61</v>
      </c>
      <c r="Q92">
        <v>45</v>
      </c>
      <c r="R92">
        <v>5</v>
      </c>
      <c r="S92">
        <v>23</v>
      </c>
      <c r="T92">
        <v>69.61</v>
      </c>
      <c r="U92" s="114">
        <f t="shared" si="9"/>
        <v>242.22000000000003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242.22000000000003</v>
      </c>
      <c r="E93">
        <f>BAWANA!AM93</f>
        <v>0</v>
      </c>
      <c r="F93">
        <f t="shared" si="11"/>
        <v>256</v>
      </c>
      <c r="G93">
        <f t="shared" si="12"/>
        <v>242.22000000000003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242.22000000000003</v>
      </c>
      <c r="O93" s="112">
        <f t="shared" si="8"/>
        <v>0</v>
      </c>
      <c r="P93">
        <v>99.61</v>
      </c>
      <c r="Q93">
        <v>45</v>
      </c>
      <c r="R93">
        <v>5</v>
      </c>
      <c r="S93">
        <v>23</v>
      </c>
      <c r="T93">
        <v>69.61</v>
      </c>
      <c r="U93" s="114">
        <f t="shared" si="9"/>
        <v>242.22000000000003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242.22000000000003</v>
      </c>
      <c r="E94">
        <f>BAWANA!AM94</f>
        <v>0</v>
      </c>
      <c r="F94">
        <f t="shared" si="11"/>
        <v>256</v>
      </c>
      <c r="G94">
        <f t="shared" si="12"/>
        <v>242.22000000000003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242.22000000000003</v>
      </c>
      <c r="O94" s="112">
        <f t="shared" si="8"/>
        <v>0</v>
      </c>
      <c r="P94">
        <v>99.61</v>
      </c>
      <c r="Q94">
        <v>45</v>
      </c>
      <c r="R94">
        <v>5</v>
      </c>
      <c r="S94">
        <v>23</v>
      </c>
      <c r="T94">
        <v>69.61</v>
      </c>
      <c r="U94" s="114">
        <f t="shared" si="9"/>
        <v>242.22000000000003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242.22000000000003</v>
      </c>
      <c r="E95">
        <f>BAWANA!AM95</f>
        <v>0</v>
      </c>
      <c r="F95">
        <f t="shared" si="11"/>
        <v>256</v>
      </c>
      <c r="G95">
        <f t="shared" si="12"/>
        <v>242.22000000000003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242.22000000000003</v>
      </c>
      <c r="O95" s="112">
        <f t="shared" si="8"/>
        <v>0</v>
      </c>
      <c r="P95">
        <v>99.61</v>
      </c>
      <c r="Q95">
        <v>45</v>
      </c>
      <c r="R95">
        <v>5</v>
      </c>
      <c r="S95">
        <v>23</v>
      </c>
      <c r="T95">
        <v>69.61</v>
      </c>
      <c r="U95" s="114">
        <f t="shared" si="9"/>
        <v>242.22000000000003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242.22000000000003</v>
      </c>
      <c r="E96">
        <f>BAWANA!AM96</f>
        <v>0</v>
      </c>
      <c r="F96">
        <f t="shared" si="11"/>
        <v>256</v>
      </c>
      <c r="G96">
        <f t="shared" si="12"/>
        <v>242.22000000000003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69.61</v>
      </c>
      <c r="N96">
        <f t="shared" si="7"/>
        <v>242.22000000000003</v>
      </c>
      <c r="O96" s="112">
        <f t="shared" si="8"/>
        <v>0</v>
      </c>
      <c r="P96">
        <v>99.61</v>
      </c>
      <c r="Q96">
        <v>45</v>
      </c>
      <c r="R96">
        <v>5</v>
      </c>
      <c r="S96">
        <v>23</v>
      </c>
      <c r="T96">
        <v>69.61</v>
      </c>
      <c r="U96" s="114">
        <f t="shared" si="9"/>
        <v>242.22000000000003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242.22000000000003</v>
      </c>
      <c r="E97">
        <f>BAWANA!AM97</f>
        <v>0</v>
      </c>
      <c r="F97">
        <f t="shared" si="11"/>
        <v>256</v>
      </c>
      <c r="G97">
        <f t="shared" si="12"/>
        <v>242.22000000000003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242.22000000000003</v>
      </c>
      <c r="O97" s="112">
        <f t="shared" si="8"/>
        <v>0</v>
      </c>
      <c r="P97">
        <v>99.61</v>
      </c>
      <c r="Q97">
        <v>45</v>
      </c>
      <c r="R97">
        <v>5</v>
      </c>
      <c r="S97">
        <v>23</v>
      </c>
      <c r="T97">
        <v>69.61</v>
      </c>
      <c r="U97" s="114">
        <f t="shared" si="9"/>
        <v>242.22000000000003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242.22000000000003</v>
      </c>
      <c r="E98">
        <f>BAWANA!AM98</f>
        <v>0</v>
      </c>
      <c r="F98">
        <f t="shared" si="11"/>
        <v>256</v>
      </c>
      <c r="G98">
        <f t="shared" si="12"/>
        <v>242.22000000000003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242.22000000000003</v>
      </c>
      <c r="O98" s="112">
        <f t="shared" si="8"/>
        <v>0</v>
      </c>
      <c r="P98">
        <v>99.61</v>
      </c>
      <c r="Q98">
        <v>45</v>
      </c>
      <c r="R98">
        <v>5</v>
      </c>
      <c r="S98">
        <v>23</v>
      </c>
      <c r="T98">
        <v>69.61</v>
      </c>
      <c r="U98" s="114">
        <f t="shared" si="9"/>
        <v>242.22000000000003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5.30416500000001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5.30416500000001</v>
      </c>
      <c r="H99" s="114"/>
      <c r="I99" s="114">
        <f t="shared" si="14"/>
        <v>2.0940499999999997</v>
      </c>
      <c r="J99" s="114">
        <f t="shared" si="14"/>
        <v>1.1177274999999991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1.4204249999999981</v>
      </c>
      <c r="N99" s="114">
        <f t="shared" si="14"/>
        <v>5.3042025000000113</v>
      </c>
      <c r="O99" s="114">
        <f t="shared" si="14"/>
        <v>-3.7499999999965892E-5</v>
      </c>
      <c r="P99" s="114">
        <f t="shared" si="14"/>
        <v>2.0940348001888585</v>
      </c>
      <c r="Q99" s="114">
        <f t="shared" si="14"/>
        <v>1.1177196692386711</v>
      </c>
      <c r="R99" s="114">
        <f t="shared" si="14"/>
        <v>0.11999913685070986</v>
      </c>
      <c r="S99" s="114">
        <f t="shared" si="14"/>
        <v>0.55199602951326532</v>
      </c>
      <c r="T99" s="114">
        <f t="shared" si="14"/>
        <v>1.4204153642084931</v>
      </c>
      <c r="U99" s="114">
        <f t="shared" si="14"/>
        <v>5.30416500000001</v>
      </c>
      <c r="V99" s="114">
        <f t="shared" si="10"/>
        <v>0</v>
      </c>
      <c r="Y99" s="114">
        <f>SUM(Y3:Y98)/4000</f>
        <v>0.61547500000000066</v>
      </c>
      <c r="Z99" s="114">
        <f t="shared" ref="Z99:AD99" si="15">SUM(Z3:Z98)/4000</f>
        <v>0.57921500000000037</v>
      </c>
      <c r="AA99" s="114">
        <f t="shared" si="15"/>
        <v>0.61547500000000066</v>
      </c>
      <c r="AB99" s="114">
        <f t="shared" si="15"/>
        <v>0.57921500000000037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365.625</v>
      </c>
      <c r="V3">
        <v>20.801072000000001</v>
      </c>
      <c r="W3">
        <v>34.799309999999998</v>
      </c>
      <c r="X3">
        <v>148.20237499999999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51.476056</v>
      </c>
      <c r="AH3">
        <v>0</v>
      </c>
      <c r="AI3">
        <v>0</v>
      </c>
      <c r="AJ3">
        <v>0</v>
      </c>
      <c r="AK3">
        <v>69.669668000000001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24.382480999999999</v>
      </c>
      <c r="AR3">
        <v>38.64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4.8672579999999996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3141.5836930000005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382.5</v>
      </c>
      <c r="V4">
        <v>20.801072000000001</v>
      </c>
      <c r="W4">
        <v>34.799309999999998</v>
      </c>
      <c r="X4">
        <v>148.20237499999999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51.476056</v>
      </c>
      <c r="AH4">
        <v>0</v>
      </c>
      <c r="AI4">
        <v>0</v>
      </c>
      <c r="AJ4">
        <v>0</v>
      </c>
      <c r="AK4">
        <v>69.669668000000001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24.382480999999999</v>
      </c>
      <c r="AR4">
        <v>38.64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5.0884970000000003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3158.6799320000005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390.375</v>
      </c>
      <c r="V5">
        <v>20.801072000000001</v>
      </c>
      <c r="W5">
        <v>34.799309999999998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51.476056</v>
      </c>
      <c r="AH5">
        <v>0</v>
      </c>
      <c r="AI5">
        <v>0</v>
      </c>
      <c r="AJ5">
        <v>0</v>
      </c>
      <c r="AK5">
        <v>69.669668000000001</v>
      </c>
      <c r="AL5">
        <v>12.782</v>
      </c>
      <c r="AM5">
        <v>9.5144819999999992</v>
      </c>
      <c r="AN5">
        <v>0.75801200000000002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5.309736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3145.0895610000002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398.25</v>
      </c>
      <c r="V6">
        <v>20.801072000000001</v>
      </c>
      <c r="W6">
        <v>34.799309999999998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51.476056</v>
      </c>
      <c r="AH6">
        <v>0</v>
      </c>
      <c r="AI6">
        <v>0</v>
      </c>
      <c r="AJ6">
        <v>0</v>
      </c>
      <c r="AK6">
        <v>69.669668000000001</v>
      </c>
      <c r="AL6">
        <v>12.782</v>
      </c>
      <c r="AM6">
        <v>9.5144819999999992</v>
      </c>
      <c r="AN6">
        <v>0.75801200000000002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3153.4888979999996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406.125</v>
      </c>
      <c r="V7">
        <v>20.801072000000001</v>
      </c>
      <c r="W7">
        <v>34.799309999999998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51.476056</v>
      </c>
      <c r="AH7">
        <v>0</v>
      </c>
      <c r="AI7">
        <v>0</v>
      </c>
      <c r="AJ7">
        <v>0</v>
      </c>
      <c r="AK7">
        <v>69.669668000000001</v>
      </c>
      <c r="AL7">
        <v>12.782</v>
      </c>
      <c r="AM7">
        <v>9.5144819999999992</v>
      </c>
      <c r="AN7">
        <v>0.75801200000000002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3161.3638979999996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414</v>
      </c>
      <c r="V8">
        <v>20.801072000000001</v>
      </c>
      <c r="W8">
        <v>34.799309999999998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51.476056</v>
      </c>
      <c r="AH8">
        <v>0</v>
      </c>
      <c r="AI8">
        <v>0</v>
      </c>
      <c r="AJ8">
        <v>0</v>
      </c>
      <c r="AK8">
        <v>69.669668000000001</v>
      </c>
      <c r="AL8">
        <v>26.725999999999999</v>
      </c>
      <c r="AM8">
        <v>9.5144819999999992</v>
      </c>
      <c r="AN8">
        <v>0.75801200000000002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3183.1828979999996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34.799309999999998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51.476056</v>
      </c>
      <c r="AH9">
        <v>0</v>
      </c>
      <c r="AI9">
        <v>0</v>
      </c>
      <c r="AJ9">
        <v>0</v>
      </c>
      <c r="AK9">
        <v>69.669668000000001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3246.1231179999995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34.799309999999998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51.476056</v>
      </c>
      <c r="AH10">
        <v>0</v>
      </c>
      <c r="AI10">
        <v>0</v>
      </c>
      <c r="AJ10">
        <v>0</v>
      </c>
      <c r="AK10">
        <v>69.669668000000001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3246.1231179999995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34.799309999999998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10.375318</v>
      </c>
      <c r="AG11">
        <v>51.476056</v>
      </c>
      <c r="AH11">
        <v>0</v>
      </c>
      <c r="AI11">
        <v>0</v>
      </c>
      <c r="AJ11">
        <v>0</v>
      </c>
      <c r="AK11">
        <v>69.669668000000001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3240.6031179999995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34.799309999999998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10.375318</v>
      </c>
      <c r="AG12">
        <v>51.476056</v>
      </c>
      <c r="AH12">
        <v>0</v>
      </c>
      <c r="AI12">
        <v>0</v>
      </c>
      <c r="AJ12">
        <v>0</v>
      </c>
      <c r="AK12">
        <v>69.669668000000001</v>
      </c>
      <c r="AL12">
        <v>79.376220000000004</v>
      </c>
      <c r="AM12">
        <v>9.5144819999999992</v>
      </c>
      <c r="AN12">
        <v>0.75801200000000002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3240.6031179999995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34.799309999999998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51.476056</v>
      </c>
      <c r="AH13">
        <v>0</v>
      </c>
      <c r="AI13">
        <v>0</v>
      </c>
      <c r="AJ13">
        <v>0</v>
      </c>
      <c r="AK13">
        <v>69.669668000000001</v>
      </c>
      <c r="AL13">
        <v>79.376220000000004</v>
      </c>
      <c r="AM13">
        <v>9.5144819999999992</v>
      </c>
      <c r="AN13">
        <v>0.75801200000000002</v>
      </c>
      <c r="AO13">
        <v>0</v>
      </c>
      <c r="AP13">
        <v>0.64049999999999996</v>
      </c>
      <c r="AQ13">
        <v>24.382480999999999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3251.6189359999998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34.799309999999998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51.476056</v>
      </c>
      <c r="AH14">
        <v>0</v>
      </c>
      <c r="AI14">
        <v>0</v>
      </c>
      <c r="AJ14">
        <v>0</v>
      </c>
      <c r="AK14">
        <v>69.669668000000001</v>
      </c>
      <c r="AL14">
        <v>79.376220000000004</v>
      </c>
      <c r="AM14">
        <v>9.5144819999999992</v>
      </c>
      <c r="AN14">
        <v>0.75801200000000002</v>
      </c>
      <c r="AO14">
        <v>0</v>
      </c>
      <c r="AP14">
        <v>0.64049999999999996</v>
      </c>
      <c r="AQ14">
        <v>24.382480999999999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3251.6189359999998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34.799309999999998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51.476056</v>
      </c>
      <c r="AH15">
        <v>0</v>
      </c>
      <c r="AI15">
        <v>0</v>
      </c>
      <c r="AJ15">
        <v>0</v>
      </c>
      <c r="AK15">
        <v>69.669668000000001</v>
      </c>
      <c r="AL15">
        <v>26.725999999999999</v>
      </c>
      <c r="AM15">
        <v>9.5144819999999992</v>
      </c>
      <c r="AN15">
        <v>0.75801200000000002</v>
      </c>
      <c r="AO15">
        <v>0</v>
      </c>
      <c r="AP15">
        <v>0.64049999999999996</v>
      </c>
      <c r="AQ15">
        <v>36.573720999999999</v>
      </c>
      <c r="AR15">
        <v>38.64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3216.6799559999999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34.799309999999998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51.476056</v>
      </c>
      <c r="AH16">
        <v>0</v>
      </c>
      <c r="AI16">
        <v>0</v>
      </c>
      <c r="AJ16">
        <v>0</v>
      </c>
      <c r="AK16">
        <v>69.669668000000001</v>
      </c>
      <c r="AL16">
        <v>25.564</v>
      </c>
      <c r="AM16">
        <v>9.5144819999999992</v>
      </c>
      <c r="AN16">
        <v>0.75801200000000002</v>
      </c>
      <c r="AO16">
        <v>0</v>
      </c>
      <c r="AP16">
        <v>0.64049999999999996</v>
      </c>
      <c r="AQ16">
        <v>36.573720999999999</v>
      </c>
      <c r="AR16">
        <v>38.64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3215.5179559999997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34.799309999999998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51.476056</v>
      </c>
      <c r="AH17">
        <v>0</v>
      </c>
      <c r="AI17">
        <v>0</v>
      </c>
      <c r="AJ17">
        <v>0</v>
      </c>
      <c r="AK17">
        <v>69.669668000000001</v>
      </c>
      <c r="AL17">
        <v>25.564</v>
      </c>
      <c r="AM17">
        <v>9.5144819999999992</v>
      </c>
      <c r="AN17">
        <v>0.75801200000000002</v>
      </c>
      <c r="AO17">
        <v>0</v>
      </c>
      <c r="AP17">
        <v>0.64049999999999996</v>
      </c>
      <c r="AQ17">
        <v>36.573720999999999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3209.9979559999997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34.799309999999998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51.476056</v>
      </c>
      <c r="AH18">
        <v>0</v>
      </c>
      <c r="AI18">
        <v>0</v>
      </c>
      <c r="AJ18">
        <v>0</v>
      </c>
      <c r="AK18">
        <v>69.669668000000001</v>
      </c>
      <c r="AL18">
        <v>25.564</v>
      </c>
      <c r="AM18">
        <v>9.5144819999999992</v>
      </c>
      <c r="AN18">
        <v>0.75801200000000002</v>
      </c>
      <c r="AO18">
        <v>0</v>
      </c>
      <c r="AP18">
        <v>0.64049999999999996</v>
      </c>
      <c r="AQ18">
        <v>36.573720999999999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3209.9979559999997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34.799309999999998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51.476056</v>
      </c>
      <c r="AH19">
        <v>0</v>
      </c>
      <c r="AI19">
        <v>0</v>
      </c>
      <c r="AJ19">
        <v>0</v>
      </c>
      <c r="AK19">
        <v>69.669668000000001</v>
      </c>
      <c r="AL19">
        <v>25.564</v>
      </c>
      <c r="AM19">
        <v>9.5144819999999992</v>
      </c>
      <c r="AN19">
        <v>0.75801200000000002</v>
      </c>
      <c r="AO19">
        <v>0</v>
      </c>
      <c r="AP19">
        <v>0.64049999999999996</v>
      </c>
      <c r="AQ19">
        <v>36.573720999999999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3209.9979559999997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34.799309999999998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51.476056</v>
      </c>
      <c r="AH20">
        <v>0</v>
      </c>
      <c r="AI20">
        <v>0</v>
      </c>
      <c r="AJ20">
        <v>0</v>
      </c>
      <c r="AK20">
        <v>69.669668000000001</v>
      </c>
      <c r="AL20">
        <v>25.564</v>
      </c>
      <c r="AM20">
        <v>9.5144819999999992</v>
      </c>
      <c r="AN20">
        <v>0.75801200000000002</v>
      </c>
      <c r="AO20">
        <v>0</v>
      </c>
      <c r="AP20">
        <v>0.64049999999999996</v>
      </c>
      <c r="AQ20">
        <v>36.573720999999999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3209.9979559999997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34.799309999999998</v>
      </c>
      <c r="X21">
        <v>148.20237499999999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51.476056</v>
      </c>
      <c r="AH21">
        <v>24.515008999999999</v>
      </c>
      <c r="AI21">
        <v>0</v>
      </c>
      <c r="AJ21">
        <v>0</v>
      </c>
      <c r="AK21">
        <v>69.669668000000001</v>
      </c>
      <c r="AL21">
        <v>25.564</v>
      </c>
      <c r="AM21">
        <v>9.5144819999999992</v>
      </c>
      <c r="AN21">
        <v>0.75801200000000002</v>
      </c>
      <c r="AO21">
        <v>0</v>
      </c>
      <c r="AP21">
        <v>0.64049999999999996</v>
      </c>
      <c r="AQ21">
        <v>36.573720999999999</v>
      </c>
      <c r="AR21">
        <v>38.64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3255.0217689999999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34.799309999999998</v>
      </c>
      <c r="X22">
        <v>148.20237499999999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51.476056</v>
      </c>
      <c r="AH22">
        <v>24.515008999999999</v>
      </c>
      <c r="AI22">
        <v>0</v>
      </c>
      <c r="AJ22">
        <v>0</v>
      </c>
      <c r="AK22">
        <v>69.669668000000001</v>
      </c>
      <c r="AL22">
        <v>25.564</v>
      </c>
      <c r="AM22">
        <v>9.5144819999999992</v>
      </c>
      <c r="AN22">
        <v>0.75801200000000002</v>
      </c>
      <c r="AO22">
        <v>0</v>
      </c>
      <c r="AP22">
        <v>0.64049999999999996</v>
      </c>
      <c r="AQ22">
        <v>36.573720999999999</v>
      </c>
      <c r="AR22">
        <v>38.64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3248.5009689999997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34.799309999999998</v>
      </c>
      <c r="X23">
        <v>148.20237499999999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51.476056</v>
      </c>
      <c r="AH23">
        <v>24.515008999999999</v>
      </c>
      <c r="AI23">
        <v>0</v>
      </c>
      <c r="AJ23">
        <v>0</v>
      </c>
      <c r="AK23">
        <v>69.669668000000001</v>
      </c>
      <c r="AL23">
        <v>25.564</v>
      </c>
      <c r="AM23">
        <v>9.5144819999999992</v>
      </c>
      <c r="AN23">
        <v>0.75801200000000002</v>
      </c>
      <c r="AO23">
        <v>0</v>
      </c>
      <c r="AP23">
        <v>0.64049999999999996</v>
      </c>
      <c r="AQ23">
        <v>36.573720999999999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3242.9809689999997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34.799309999999998</v>
      </c>
      <c r="X24">
        <v>148.20237499999999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51.476056</v>
      </c>
      <c r="AH24">
        <v>24.515008999999999</v>
      </c>
      <c r="AI24">
        <v>0</v>
      </c>
      <c r="AJ24">
        <v>0</v>
      </c>
      <c r="AK24">
        <v>69.669668000000001</v>
      </c>
      <c r="AL24">
        <v>25.564</v>
      </c>
      <c r="AM24">
        <v>9.5144819999999992</v>
      </c>
      <c r="AN24">
        <v>0.75801200000000002</v>
      </c>
      <c r="AO24">
        <v>0</v>
      </c>
      <c r="AP24">
        <v>0.64049999999999996</v>
      </c>
      <c r="AQ24">
        <v>36.573720999999999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3242.9809689999997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34.799309999999998</v>
      </c>
      <c r="X25">
        <v>148.20237499999999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51.476056</v>
      </c>
      <c r="AH25">
        <v>26.743646999999999</v>
      </c>
      <c r="AI25">
        <v>0</v>
      </c>
      <c r="AJ25">
        <v>0</v>
      </c>
      <c r="AK25">
        <v>69.669668000000001</v>
      </c>
      <c r="AL25">
        <v>25.564</v>
      </c>
      <c r="AM25">
        <v>9.5144819999999992</v>
      </c>
      <c r="AN25">
        <v>0.75801200000000002</v>
      </c>
      <c r="AO25">
        <v>0</v>
      </c>
      <c r="AP25">
        <v>0.64049999999999996</v>
      </c>
      <c r="AQ25">
        <v>36.573720999999999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3259.3513709999993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34.799309999999998</v>
      </c>
      <c r="X26">
        <v>148.20237499999999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51.476056</v>
      </c>
      <c r="AH26">
        <v>26.743646999999999</v>
      </c>
      <c r="AI26">
        <v>0</v>
      </c>
      <c r="AJ26">
        <v>0</v>
      </c>
      <c r="AK26">
        <v>69.669668000000001</v>
      </c>
      <c r="AL26">
        <v>25.564</v>
      </c>
      <c r="AM26">
        <v>9.5144819999999992</v>
      </c>
      <c r="AN26">
        <v>0.75801200000000002</v>
      </c>
      <c r="AO26">
        <v>0</v>
      </c>
      <c r="AP26">
        <v>0.64049999999999996</v>
      </c>
      <c r="AQ26">
        <v>36.573720999999999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3259.3513709999993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34.799309999999998</v>
      </c>
      <c r="X27">
        <v>148.20237499999999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51.476056</v>
      </c>
      <c r="AH27">
        <v>26.743646999999999</v>
      </c>
      <c r="AI27">
        <v>0</v>
      </c>
      <c r="AJ27">
        <v>0</v>
      </c>
      <c r="AK27">
        <v>69.669668000000001</v>
      </c>
      <c r="AL27">
        <v>25.564</v>
      </c>
      <c r="AM27">
        <v>9.5144819999999992</v>
      </c>
      <c r="AN27">
        <v>0.75801200000000002</v>
      </c>
      <c r="AO27">
        <v>0</v>
      </c>
      <c r="AP27">
        <v>0.64049999999999996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3264.8695709999993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34.799309999999998</v>
      </c>
      <c r="X28">
        <v>148.20237499999999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51.476056</v>
      </c>
      <c r="AH28">
        <v>26.743646999999999</v>
      </c>
      <c r="AI28">
        <v>3.814368</v>
      </c>
      <c r="AJ28">
        <v>0</v>
      </c>
      <c r="AK28">
        <v>69.669668000000001</v>
      </c>
      <c r="AL28">
        <v>25.564</v>
      </c>
      <c r="AM28">
        <v>9.5144819999999992</v>
      </c>
      <c r="AN28">
        <v>0.75801200000000002</v>
      </c>
      <c r="AO28">
        <v>0</v>
      </c>
      <c r="AP28">
        <v>0.64049999999999996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3279.5679729999993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34.799309999999998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21.717708999999999</v>
      </c>
      <c r="AE29">
        <v>39.450268999999999</v>
      </c>
      <c r="AF29">
        <v>20.750636</v>
      </c>
      <c r="AG29">
        <v>51.476056</v>
      </c>
      <c r="AH29">
        <v>26.743646999999999</v>
      </c>
      <c r="AI29">
        <v>19.834710999999999</v>
      </c>
      <c r="AJ29">
        <v>0</v>
      </c>
      <c r="AK29">
        <v>69.669668000000001</v>
      </c>
      <c r="AL29">
        <v>25.564</v>
      </c>
      <c r="AM29">
        <v>9.5144819999999992</v>
      </c>
      <c r="AN29">
        <v>0.75801200000000002</v>
      </c>
      <c r="AO29">
        <v>0</v>
      </c>
      <c r="AP29">
        <v>0.64049999999999996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3333.6687249999991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34.799309999999998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21.717708999999999</v>
      </c>
      <c r="AE30">
        <v>39.450268999999999</v>
      </c>
      <c r="AF30">
        <v>20.750636</v>
      </c>
      <c r="AG30">
        <v>51.476056</v>
      </c>
      <c r="AH30">
        <v>26.743646999999999</v>
      </c>
      <c r="AI30">
        <v>19.834710999999999</v>
      </c>
      <c r="AJ30">
        <v>0</v>
      </c>
      <c r="AK30">
        <v>69.669668000000001</v>
      </c>
      <c r="AL30">
        <v>25.564</v>
      </c>
      <c r="AM30">
        <v>9.5144819999999992</v>
      </c>
      <c r="AN30">
        <v>0.75801200000000002</v>
      </c>
      <c r="AO30">
        <v>0</v>
      </c>
      <c r="AP30">
        <v>0.64049999999999996</v>
      </c>
      <c r="AQ30">
        <v>25.498018999999999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3322.593022999999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34.799309999999998</v>
      </c>
      <c r="X31">
        <v>148.20237499999999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21.717708999999999</v>
      </c>
      <c r="AE31">
        <v>39.450268999999999</v>
      </c>
      <c r="AF31">
        <v>20.750636</v>
      </c>
      <c r="AG31">
        <v>51.476056</v>
      </c>
      <c r="AH31">
        <v>26.743646999999999</v>
      </c>
      <c r="AI31">
        <v>19.834710999999999</v>
      </c>
      <c r="AJ31">
        <v>0</v>
      </c>
      <c r="AK31">
        <v>69.669668000000001</v>
      </c>
      <c r="AL31">
        <v>25.564</v>
      </c>
      <c r="AM31">
        <v>9.5144819999999992</v>
      </c>
      <c r="AN31">
        <v>0.75801200000000002</v>
      </c>
      <c r="AO31">
        <v>0</v>
      </c>
      <c r="AP31">
        <v>6.6612</v>
      </c>
      <c r="AQ31">
        <v>12.191240000000001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3301.257583999999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34.799309999999998</v>
      </c>
      <c r="X32">
        <v>148.20237499999999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21.717708999999999</v>
      </c>
      <c r="AE32">
        <v>39.450268999999999</v>
      </c>
      <c r="AF32">
        <v>9.222505</v>
      </c>
      <c r="AG32">
        <v>51.476056</v>
      </c>
      <c r="AH32">
        <v>26.743646999999999</v>
      </c>
      <c r="AI32">
        <v>19.834710999999999</v>
      </c>
      <c r="AJ32">
        <v>0</v>
      </c>
      <c r="AK32">
        <v>69.669668000000001</v>
      </c>
      <c r="AL32">
        <v>25.564</v>
      </c>
      <c r="AM32">
        <v>9.5144819999999992</v>
      </c>
      <c r="AN32">
        <v>0.75801200000000002</v>
      </c>
      <c r="AO32">
        <v>0</v>
      </c>
      <c r="AP32">
        <v>6.6612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3277.5382129999989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34.799309999999998</v>
      </c>
      <c r="X33">
        <v>148.20237499999999</v>
      </c>
      <c r="Y33">
        <v>0</v>
      </c>
      <c r="Z33">
        <v>13.041600000000001</v>
      </c>
      <c r="AA33">
        <v>14.04936</v>
      </c>
      <c r="AB33">
        <v>16.166609000000001</v>
      </c>
      <c r="AC33">
        <v>0</v>
      </c>
      <c r="AD33">
        <v>21.717708999999999</v>
      </c>
      <c r="AE33">
        <v>39.450268999999999</v>
      </c>
      <c r="AF33">
        <v>9.222505</v>
      </c>
      <c r="AG33">
        <v>51.476056</v>
      </c>
      <c r="AH33">
        <v>26.743646999999999</v>
      </c>
      <c r="AI33">
        <v>19.834710999999999</v>
      </c>
      <c r="AJ33">
        <v>0</v>
      </c>
      <c r="AK33">
        <v>69.669668000000001</v>
      </c>
      <c r="AL33">
        <v>25.564</v>
      </c>
      <c r="AM33">
        <v>9.5144819999999992</v>
      </c>
      <c r="AN33">
        <v>0.75801200000000002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3264.9386959999993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34.799309999999998</v>
      </c>
      <c r="X34">
        <v>148.20237499999999</v>
      </c>
      <c r="Y34">
        <v>0</v>
      </c>
      <c r="Z34">
        <v>13.041600000000001</v>
      </c>
      <c r="AA34">
        <v>14.04936</v>
      </c>
      <c r="AB34">
        <v>16.166609000000001</v>
      </c>
      <c r="AC34">
        <v>0</v>
      </c>
      <c r="AD34">
        <v>21.717708999999999</v>
      </c>
      <c r="AE34">
        <v>39.450268999999999</v>
      </c>
      <c r="AF34">
        <v>9.222505</v>
      </c>
      <c r="AG34">
        <v>51.476056</v>
      </c>
      <c r="AH34">
        <v>26.743646999999999</v>
      </c>
      <c r="AI34">
        <v>19.834710999999999</v>
      </c>
      <c r="AJ34">
        <v>0</v>
      </c>
      <c r="AK34">
        <v>69.669668000000001</v>
      </c>
      <c r="AL34">
        <v>25.564</v>
      </c>
      <c r="AM34">
        <v>9.5144819999999992</v>
      </c>
      <c r="AN34">
        <v>0.75801200000000002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3264.9386959999993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34.799309999999998</v>
      </c>
      <c r="X35">
        <v>148.20237499999999</v>
      </c>
      <c r="Y35">
        <v>0</v>
      </c>
      <c r="Z35">
        <v>13.041600000000001</v>
      </c>
      <c r="AA35">
        <v>28.09872</v>
      </c>
      <c r="AB35">
        <v>16.166609000000001</v>
      </c>
      <c r="AC35">
        <v>0</v>
      </c>
      <c r="AD35">
        <v>10.884034</v>
      </c>
      <c r="AE35">
        <v>39.450268999999999</v>
      </c>
      <c r="AF35">
        <v>9.222505</v>
      </c>
      <c r="AG35">
        <v>51.476056</v>
      </c>
      <c r="AH35">
        <v>26.743646999999999</v>
      </c>
      <c r="AI35">
        <v>3.814368</v>
      </c>
      <c r="AJ35">
        <v>0</v>
      </c>
      <c r="AK35">
        <v>69.669668000000001</v>
      </c>
      <c r="AL35">
        <v>25.564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3238.9101009999995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34.799309999999998</v>
      </c>
      <c r="X36">
        <v>148.20237499999999</v>
      </c>
      <c r="Y36">
        <v>0</v>
      </c>
      <c r="Z36">
        <v>13.041600000000001</v>
      </c>
      <c r="AA36">
        <v>28.09872</v>
      </c>
      <c r="AB36">
        <v>16.166609000000001</v>
      </c>
      <c r="AC36">
        <v>0</v>
      </c>
      <c r="AD36">
        <v>0</v>
      </c>
      <c r="AE36">
        <v>39.450268999999999</v>
      </c>
      <c r="AF36">
        <v>9.222505</v>
      </c>
      <c r="AG36">
        <v>51.476056</v>
      </c>
      <c r="AH36">
        <v>26.743646999999999</v>
      </c>
      <c r="AI36">
        <v>0</v>
      </c>
      <c r="AJ36">
        <v>0</v>
      </c>
      <c r="AK36">
        <v>69.669668000000001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3224.2116989999995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34.799309999999998</v>
      </c>
      <c r="X37">
        <v>148.20237499999999</v>
      </c>
      <c r="Y37">
        <v>0</v>
      </c>
      <c r="Z37">
        <v>13.041600000000001</v>
      </c>
      <c r="AA37">
        <v>28.09872</v>
      </c>
      <c r="AB37">
        <v>0</v>
      </c>
      <c r="AC37">
        <v>0</v>
      </c>
      <c r="AD37">
        <v>0</v>
      </c>
      <c r="AE37">
        <v>39.450268999999999</v>
      </c>
      <c r="AF37">
        <v>9.222505</v>
      </c>
      <c r="AG37">
        <v>51.476056</v>
      </c>
      <c r="AH37">
        <v>26.743646999999999</v>
      </c>
      <c r="AI37">
        <v>0</v>
      </c>
      <c r="AJ37">
        <v>0</v>
      </c>
      <c r="AK37">
        <v>69.669668000000001</v>
      </c>
      <c r="AL37">
        <v>26.725999999999999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3210.3110900000001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34.799309999999998</v>
      </c>
      <c r="X38">
        <v>148.20237499999999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39.450268999999999</v>
      </c>
      <c r="AF38">
        <v>9.222505</v>
      </c>
      <c r="AG38">
        <v>51.476056</v>
      </c>
      <c r="AH38">
        <v>26.743646999999999</v>
      </c>
      <c r="AI38">
        <v>0</v>
      </c>
      <c r="AJ38">
        <v>0</v>
      </c>
      <c r="AK38">
        <v>69.669668000000001</v>
      </c>
      <c r="AL38">
        <v>26.725999999999999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3196.2617300000002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34.799309999999998</v>
      </c>
      <c r="X39">
        <v>148.20237499999999</v>
      </c>
      <c r="Y39">
        <v>0</v>
      </c>
      <c r="Z39">
        <v>13.041600000000001</v>
      </c>
      <c r="AA39">
        <v>14.022500000000001</v>
      </c>
      <c r="AB39">
        <v>0</v>
      </c>
      <c r="AC39">
        <v>0</v>
      </c>
      <c r="AD39">
        <v>0</v>
      </c>
      <c r="AE39">
        <v>19.725135000000002</v>
      </c>
      <c r="AF39">
        <v>9.222505</v>
      </c>
      <c r="AG39">
        <v>51.476056</v>
      </c>
      <c r="AH39">
        <v>26.743646999999999</v>
      </c>
      <c r="AI39">
        <v>0</v>
      </c>
      <c r="AJ39">
        <v>0</v>
      </c>
      <c r="AK39">
        <v>69.669668000000001</v>
      </c>
      <c r="AL39">
        <v>26.725999999999999</v>
      </c>
      <c r="AM39">
        <v>9.5144819999999992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3176.5097360000004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34.799309999999998</v>
      </c>
      <c r="X40">
        <v>148.20237499999999</v>
      </c>
      <c r="Y40">
        <v>0</v>
      </c>
      <c r="Z40">
        <v>6.5208000000000004</v>
      </c>
      <c r="AA40">
        <v>13.587999999999999</v>
      </c>
      <c r="AB40">
        <v>0</v>
      </c>
      <c r="AC40">
        <v>0</v>
      </c>
      <c r="AD40">
        <v>0</v>
      </c>
      <c r="AE40">
        <v>19.725135000000002</v>
      </c>
      <c r="AF40">
        <v>9.222505</v>
      </c>
      <c r="AG40">
        <v>51.476056</v>
      </c>
      <c r="AH40">
        <v>24.515008999999999</v>
      </c>
      <c r="AI40">
        <v>0</v>
      </c>
      <c r="AJ40">
        <v>0</v>
      </c>
      <c r="AK40">
        <v>69.669668000000001</v>
      </c>
      <c r="AL40">
        <v>26.725999999999999</v>
      </c>
      <c r="AM40">
        <v>9.5144819999999992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3167.2333940000008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34.799309999999998</v>
      </c>
      <c r="X41">
        <v>148.20237499999999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0</v>
      </c>
      <c r="AE41">
        <v>19.725135000000002</v>
      </c>
      <c r="AF41">
        <v>9.222505</v>
      </c>
      <c r="AG41">
        <v>51.476056</v>
      </c>
      <c r="AH41">
        <v>24.515008999999999</v>
      </c>
      <c r="AI41">
        <v>0</v>
      </c>
      <c r="AJ41">
        <v>0</v>
      </c>
      <c r="AK41">
        <v>69.669668000000001</v>
      </c>
      <c r="AL41">
        <v>26.725999999999999</v>
      </c>
      <c r="AM41">
        <v>9.5144819999999992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0.93944399999999995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3153.6453940000006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34.799309999999998</v>
      </c>
      <c r="X42">
        <v>148.20237499999999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51.476056</v>
      </c>
      <c r="AH42">
        <v>24.515008999999999</v>
      </c>
      <c r="AI42">
        <v>0</v>
      </c>
      <c r="AJ42">
        <v>0</v>
      </c>
      <c r="AK42">
        <v>69.669668000000001</v>
      </c>
      <c r="AL42">
        <v>26.725999999999999</v>
      </c>
      <c r="AM42">
        <v>9.5144819999999992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0.93944399999999995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3153.6453940000006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34.799309999999998</v>
      </c>
      <c r="X43">
        <v>148.20237499999999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51.476056</v>
      </c>
      <c r="AH43">
        <v>24.515008999999999</v>
      </c>
      <c r="AI43">
        <v>0</v>
      </c>
      <c r="AJ43">
        <v>0</v>
      </c>
      <c r="AK43">
        <v>69.669668000000001</v>
      </c>
      <c r="AL43">
        <v>26.725999999999999</v>
      </c>
      <c r="AM43">
        <v>9.5144819999999992</v>
      </c>
      <c r="AN43">
        <v>0.75801200000000002</v>
      </c>
      <c r="AO43">
        <v>0</v>
      </c>
      <c r="AP43">
        <v>0.38429999999999997</v>
      </c>
      <c r="AQ43">
        <v>0</v>
      </c>
      <c r="AR43">
        <v>34.223999999999997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0.93944399999999995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3153.3507710000008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34.799309999999998</v>
      </c>
      <c r="X44">
        <v>148.20237499999999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51.476056</v>
      </c>
      <c r="AH44">
        <v>24.515008999999999</v>
      </c>
      <c r="AI44">
        <v>0</v>
      </c>
      <c r="AJ44">
        <v>0</v>
      </c>
      <c r="AK44">
        <v>69.669668000000001</v>
      </c>
      <c r="AL44">
        <v>26.725999999999999</v>
      </c>
      <c r="AM44">
        <v>9.5144819999999992</v>
      </c>
      <c r="AN44">
        <v>0.75801200000000002</v>
      </c>
      <c r="AO44">
        <v>0</v>
      </c>
      <c r="AP44">
        <v>0.38429999999999997</v>
      </c>
      <c r="AQ44">
        <v>0</v>
      </c>
      <c r="AR44">
        <v>34.223999999999997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0.93944399999999995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3153.3507710000008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34.799309999999998</v>
      </c>
      <c r="X45">
        <v>148.20237499999999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51.476056</v>
      </c>
      <c r="AH45">
        <v>24.515008999999999</v>
      </c>
      <c r="AI45">
        <v>0</v>
      </c>
      <c r="AJ45">
        <v>0</v>
      </c>
      <c r="AK45">
        <v>69.669668000000001</v>
      </c>
      <c r="AL45">
        <v>26.725999999999999</v>
      </c>
      <c r="AM45">
        <v>9.5144819999999992</v>
      </c>
      <c r="AN45">
        <v>0.75801200000000002</v>
      </c>
      <c r="AO45">
        <v>0</v>
      </c>
      <c r="AP45">
        <v>0.38429999999999997</v>
      </c>
      <c r="AQ45">
        <v>0</v>
      </c>
      <c r="AR45">
        <v>34.223999999999997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0.93944399999999995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3153.3507710000008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34.799309999999998</v>
      </c>
      <c r="X46">
        <v>148.30237500000001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51.476056</v>
      </c>
      <c r="AH46">
        <v>24.515008999999999</v>
      </c>
      <c r="AI46">
        <v>0</v>
      </c>
      <c r="AJ46">
        <v>0</v>
      </c>
      <c r="AK46">
        <v>69.669668000000001</v>
      </c>
      <c r="AL46">
        <v>26.725999999999999</v>
      </c>
      <c r="AM46">
        <v>9.5144819999999992</v>
      </c>
      <c r="AN46">
        <v>0.75801200000000002</v>
      </c>
      <c r="AO46">
        <v>0</v>
      </c>
      <c r="AP46">
        <v>0.38429999999999997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0.93944399999999995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3153.4525710000012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34.799309999999998</v>
      </c>
      <c r="X47">
        <v>148.30237500000001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51.476056</v>
      </c>
      <c r="AH47">
        <v>24.515008999999999</v>
      </c>
      <c r="AI47">
        <v>0</v>
      </c>
      <c r="AJ47">
        <v>0</v>
      </c>
      <c r="AK47">
        <v>69.669668000000001</v>
      </c>
      <c r="AL47">
        <v>26.725999999999999</v>
      </c>
      <c r="AM47">
        <v>9.5144819999999992</v>
      </c>
      <c r="AN47">
        <v>0.75801200000000002</v>
      </c>
      <c r="AO47">
        <v>0</v>
      </c>
      <c r="AP47">
        <v>0.38429999999999997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3153.4525710000012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34.799309999999998</v>
      </c>
      <c r="X48">
        <v>148.30237500000001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51.476056</v>
      </c>
      <c r="AH48">
        <v>24.515008999999999</v>
      </c>
      <c r="AI48">
        <v>0</v>
      </c>
      <c r="AJ48">
        <v>0</v>
      </c>
      <c r="AK48">
        <v>69.669668000000001</v>
      </c>
      <c r="AL48">
        <v>26.725999999999999</v>
      </c>
      <c r="AM48">
        <v>9.5144819999999992</v>
      </c>
      <c r="AN48">
        <v>0.75801200000000002</v>
      </c>
      <c r="AO48">
        <v>0</v>
      </c>
      <c r="AP48">
        <v>0.38429999999999997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3153.4525710000012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34.799309999999998</v>
      </c>
      <c r="X49">
        <v>148.30237500000001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51.476056</v>
      </c>
      <c r="AH49">
        <v>24.515008999999999</v>
      </c>
      <c r="AI49">
        <v>0</v>
      </c>
      <c r="AJ49">
        <v>0</v>
      </c>
      <c r="AK49">
        <v>69.669668000000001</v>
      </c>
      <c r="AL49">
        <v>26.725999999999999</v>
      </c>
      <c r="AM49">
        <v>9.5144819999999992</v>
      </c>
      <c r="AN49">
        <v>0.75801200000000002</v>
      </c>
      <c r="AO49">
        <v>0</v>
      </c>
      <c r="AP49">
        <v>0.38429999999999997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0.93944399999999995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3153.4525710000012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34.799309999999998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51.476056</v>
      </c>
      <c r="AH50">
        <v>24.515008999999999</v>
      </c>
      <c r="AI50">
        <v>0</v>
      </c>
      <c r="AJ50">
        <v>0</v>
      </c>
      <c r="AK50">
        <v>69.669668000000001</v>
      </c>
      <c r="AL50">
        <v>26.725999999999999</v>
      </c>
      <c r="AM50">
        <v>9.5144819999999992</v>
      </c>
      <c r="AN50">
        <v>0.75801200000000002</v>
      </c>
      <c r="AO50">
        <v>0</v>
      </c>
      <c r="AP50">
        <v>0.38429999999999997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0.93944399999999995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3159.9733710000014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34.799309999999998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51.476056</v>
      </c>
      <c r="AH51">
        <v>24.515008999999999</v>
      </c>
      <c r="AI51">
        <v>0</v>
      </c>
      <c r="AJ51">
        <v>0</v>
      </c>
      <c r="AK51">
        <v>69.669668000000001</v>
      </c>
      <c r="AL51">
        <v>26.725999999999999</v>
      </c>
      <c r="AM51">
        <v>9.5144819999999992</v>
      </c>
      <c r="AN51">
        <v>0.75801200000000002</v>
      </c>
      <c r="AO51">
        <v>0</v>
      </c>
      <c r="AP51">
        <v>0.38429999999999997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0.93944399999999995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3159.3216610000013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34.799309999999998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51.476056</v>
      </c>
      <c r="AH52">
        <v>24.515008999999999</v>
      </c>
      <c r="AI52">
        <v>0</v>
      </c>
      <c r="AJ52">
        <v>0</v>
      </c>
      <c r="AK52">
        <v>69.669668000000001</v>
      </c>
      <c r="AL52">
        <v>26.725999999999999</v>
      </c>
      <c r="AM52">
        <v>9.5144819999999992</v>
      </c>
      <c r="AN52">
        <v>0.75801200000000002</v>
      </c>
      <c r="AO52">
        <v>0</v>
      </c>
      <c r="AP52">
        <v>0.38429999999999997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0.93944399999999995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3159.3216610000013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34.799309999999998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51.476056</v>
      </c>
      <c r="AH53">
        <v>24.515008999999999</v>
      </c>
      <c r="AI53">
        <v>0</v>
      </c>
      <c r="AJ53">
        <v>0</v>
      </c>
      <c r="AK53">
        <v>69.669668000000001</v>
      </c>
      <c r="AL53">
        <v>26.725999999999999</v>
      </c>
      <c r="AM53">
        <v>9.5144819999999992</v>
      </c>
      <c r="AN53">
        <v>0.75801200000000002</v>
      </c>
      <c r="AO53">
        <v>0</v>
      </c>
      <c r="AP53">
        <v>0.38429999999999997</v>
      </c>
      <c r="AQ53">
        <v>0</v>
      </c>
      <c r="AR53">
        <v>34.223999999999997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0.93944399999999995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3159.3216610000013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34.799309999999998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51.476056</v>
      </c>
      <c r="AH54">
        <v>24.515008999999999</v>
      </c>
      <c r="AI54">
        <v>0</v>
      </c>
      <c r="AJ54">
        <v>0</v>
      </c>
      <c r="AK54">
        <v>69.669668000000001</v>
      </c>
      <c r="AL54">
        <v>26.725999999999999</v>
      </c>
      <c r="AM54">
        <v>9.5144819999999992</v>
      </c>
      <c r="AN54">
        <v>0.75801200000000002</v>
      </c>
      <c r="AO54">
        <v>0</v>
      </c>
      <c r="AP54">
        <v>0.38429999999999997</v>
      </c>
      <c r="AQ54">
        <v>0</v>
      </c>
      <c r="AR54">
        <v>34.223999999999997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0.93944399999999995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3159.3216610000013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34.799309999999998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51.476056</v>
      </c>
      <c r="AH55">
        <v>24.515008999999999</v>
      </c>
      <c r="AI55">
        <v>0</v>
      </c>
      <c r="AJ55">
        <v>0</v>
      </c>
      <c r="AK55">
        <v>69.669668000000001</v>
      </c>
      <c r="AL55">
        <v>26.725999999999999</v>
      </c>
      <c r="AM55">
        <v>9.5144819999999992</v>
      </c>
      <c r="AN55">
        <v>0.75801200000000002</v>
      </c>
      <c r="AO55">
        <v>0</v>
      </c>
      <c r="AP55">
        <v>0.38429999999999997</v>
      </c>
      <c r="AQ55">
        <v>0</v>
      </c>
      <c r="AR55">
        <v>34.223999999999997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0.93944399999999995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3159.3216610000013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34.799309999999998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51.476056</v>
      </c>
      <c r="AH56">
        <v>24.515008999999999</v>
      </c>
      <c r="AI56">
        <v>0</v>
      </c>
      <c r="AJ56">
        <v>0</v>
      </c>
      <c r="AK56">
        <v>69.669668000000001</v>
      </c>
      <c r="AL56">
        <v>26.725999999999999</v>
      </c>
      <c r="AM56">
        <v>9.5144819999999992</v>
      </c>
      <c r="AN56">
        <v>0.75801200000000002</v>
      </c>
      <c r="AO56">
        <v>0</v>
      </c>
      <c r="AP56">
        <v>0.38429999999999997</v>
      </c>
      <c r="AQ56">
        <v>0</v>
      </c>
      <c r="AR56">
        <v>34.223999999999997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0.93944399999999995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3159.3216610000013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34.799309999999998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17.661090999999999</v>
      </c>
      <c r="AF57">
        <v>9.222505</v>
      </c>
      <c r="AG57">
        <v>51.476056</v>
      </c>
      <c r="AH57">
        <v>24.515008999999999</v>
      </c>
      <c r="AI57">
        <v>0</v>
      </c>
      <c r="AJ57">
        <v>0</v>
      </c>
      <c r="AK57">
        <v>69.669668000000001</v>
      </c>
      <c r="AL57">
        <v>38.345999999999997</v>
      </c>
      <c r="AM57">
        <v>9.5144819999999992</v>
      </c>
      <c r="AN57">
        <v>0.75801200000000002</v>
      </c>
      <c r="AO57">
        <v>0</v>
      </c>
      <c r="AP57">
        <v>1.0247999999999999</v>
      </c>
      <c r="AQ57">
        <v>0</v>
      </c>
      <c r="AR57">
        <v>34.223999999999997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0.93944399999999995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3169.518117000001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34.799309999999998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17.661090999999999</v>
      </c>
      <c r="AF58">
        <v>9.222505</v>
      </c>
      <c r="AG58">
        <v>51.476056</v>
      </c>
      <c r="AH58">
        <v>24.515008999999999</v>
      </c>
      <c r="AI58">
        <v>0</v>
      </c>
      <c r="AJ58">
        <v>0</v>
      </c>
      <c r="AK58">
        <v>69.669668000000001</v>
      </c>
      <c r="AL58">
        <v>38.345999999999997</v>
      </c>
      <c r="AM58">
        <v>9.5144819999999992</v>
      </c>
      <c r="AN58">
        <v>0.75801200000000002</v>
      </c>
      <c r="AO58">
        <v>0</v>
      </c>
      <c r="AP58">
        <v>1.0247999999999999</v>
      </c>
      <c r="AQ58">
        <v>0</v>
      </c>
      <c r="AR58">
        <v>34.223999999999997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0.93944399999999995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3169.518117000001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34.799309999999998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51.476056</v>
      </c>
      <c r="AH59">
        <v>24.515008999999999</v>
      </c>
      <c r="AI59">
        <v>0</v>
      </c>
      <c r="AJ59">
        <v>0</v>
      </c>
      <c r="AK59">
        <v>69.669668000000001</v>
      </c>
      <c r="AL59">
        <v>38.345999999999997</v>
      </c>
      <c r="AM59">
        <v>9.5144819999999992</v>
      </c>
      <c r="AN59">
        <v>0.75801200000000002</v>
      </c>
      <c r="AO59">
        <v>0</v>
      </c>
      <c r="AP59">
        <v>1.0247999999999999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0.93944399999999995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3169.518117000001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34.799309999999998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51.476056</v>
      </c>
      <c r="AH60">
        <v>24.515008999999999</v>
      </c>
      <c r="AI60">
        <v>0</v>
      </c>
      <c r="AJ60">
        <v>0</v>
      </c>
      <c r="AK60">
        <v>69.669668000000001</v>
      </c>
      <c r="AL60">
        <v>38.345999999999997</v>
      </c>
      <c r="AM60">
        <v>13.954573999999999</v>
      </c>
      <c r="AN60">
        <v>0.75801200000000002</v>
      </c>
      <c r="AO60">
        <v>0</v>
      </c>
      <c r="AP60">
        <v>1.0247999999999999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0.93944399999999995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3173.9582090000008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34.799309999999998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51.476056</v>
      </c>
      <c r="AH61">
        <v>0</v>
      </c>
      <c r="AI61">
        <v>0</v>
      </c>
      <c r="AJ61">
        <v>0</v>
      </c>
      <c r="AK61">
        <v>69.669668000000001</v>
      </c>
      <c r="AL61">
        <v>38.345999999999997</v>
      </c>
      <c r="AM61">
        <v>18.800616999999999</v>
      </c>
      <c r="AN61">
        <v>0.75801200000000002</v>
      </c>
      <c r="AO61">
        <v>0</v>
      </c>
      <c r="AP61">
        <v>1.0247999999999999</v>
      </c>
      <c r="AQ61">
        <v>0</v>
      </c>
      <c r="AR61">
        <v>32.015999999999998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3153.2058430000006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34.799309999999998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51.476056</v>
      </c>
      <c r="AH62">
        <v>0</v>
      </c>
      <c r="AI62">
        <v>0</v>
      </c>
      <c r="AJ62">
        <v>0</v>
      </c>
      <c r="AK62">
        <v>69.669668000000001</v>
      </c>
      <c r="AL62">
        <v>38.345999999999997</v>
      </c>
      <c r="AM62">
        <v>18.800616999999999</v>
      </c>
      <c r="AN62">
        <v>0.75801200000000002</v>
      </c>
      <c r="AO62">
        <v>0</v>
      </c>
      <c r="AP62">
        <v>0.89670000000000005</v>
      </c>
      <c r="AQ62">
        <v>0</v>
      </c>
      <c r="AR62">
        <v>32.015999999999998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3153.0777430000003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34.799309999999998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51.476056</v>
      </c>
      <c r="AH63">
        <v>0</v>
      </c>
      <c r="AI63">
        <v>0</v>
      </c>
      <c r="AJ63">
        <v>0</v>
      </c>
      <c r="AK63">
        <v>69.669668000000001</v>
      </c>
      <c r="AL63">
        <v>25.564</v>
      </c>
      <c r="AM63">
        <v>18.800616999999999</v>
      </c>
      <c r="AN63">
        <v>0.75801200000000002</v>
      </c>
      <c r="AO63">
        <v>0</v>
      </c>
      <c r="AP63">
        <v>0.89670000000000005</v>
      </c>
      <c r="AQ63">
        <v>0</v>
      </c>
      <c r="AR63">
        <v>32.015999999999998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3140.2957430000001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34.799309999999998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51.476056</v>
      </c>
      <c r="AH64">
        <v>0</v>
      </c>
      <c r="AI64">
        <v>0</v>
      </c>
      <c r="AJ64">
        <v>0</v>
      </c>
      <c r="AK64">
        <v>69.669668000000001</v>
      </c>
      <c r="AL64">
        <v>25.564</v>
      </c>
      <c r="AM64">
        <v>18.800616999999999</v>
      </c>
      <c r="AN64">
        <v>0.75801200000000002</v>
      </c>
      <c r="AO64">
        <v>0</v>
      </c>
      <c r="AP64">
        <v>0.89670000000000005</v>
      </c>
      <c r="AQ64">
        <v>0</v>
      </c>
      <c r="AR64">
        <v>32.015999999999998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3140.2957430000001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34.799309999999998</v>
      </c>
      <c r="X65">
        <v>148.20237499999999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51.476056</v>
      </c>
      <c r="AH65">
        <v>0</v>
      </c>
      <c r="AI65">
        <v>0</v>
      </c>
      <c r="AJ65">
        <v>0</v>
      </c>
      <c r="AK65">
        <v>69.669668000000001</v>
      </c>
      <c r="AL65">
        <v>25.564</v>
      </c>
      <c r="AM65">
        <v>18.800616999999999</v>
      </c>
      <c r="AN65">
        <v>0.75801200000000002</v>
      </c>
      <c r="AO65">
        <v>0</v>
      </c>
      <c r="AP65">
        <v>1.1529</v>
      </c>
      <c r="AQ65">
        <v>0</v>
      </c>
      <c r="AR65">
        <v>32.015999999999998</v>
      </c>
      <c r="AS65">
        <v>37.890518999999998</v>
      </c>
      <c r="AT65">
        <v>20.000028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3133.9293709999997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34.799309999999998</v>
      </c>
      <c r="X66">
        <v>148.20237499999999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51.476056</v>
      </c>
      <c r="AH66">
        <v>0</v>
      </c>
      <c r="AI66">
        <v>0</v>
      </c>
      <c r="AJ66">
        <v>0</v>
      </c>
      <c r="AK66">
        <v>69.669668000000001</v>
      </c>
      <c r="AL66">
        <v>25.564</v>
      </c>
      <c r="AM66">
        <v>18.800616999999999</v>
      </c>
      <c r="AN66">
        <v>0.75801200000000002</v>
      </c>
      <c r="AO66">
        <v>0</v>
      </c>
      <c r="AP66">
        <v>1.1529</v>
      </c>
      <c r="AQ66">
        <v>0</v>
      </c>
      <c r="AR66">
        <v>32.015999999999998</v>
      </c>
      <c r="AS66">
        <v>37.890518999999998</v>
      </c>
      <c r="AT66">
        <v>20.000012999999999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3147.9787159999996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34.799309999999998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51.476056</v>
      </c>
      <c r="AH67">
        <v>0</v>
      </c>
      <c r="AI67">
        <v>0</v>
      </c>
      <c r="AJ67">
        <v>0</v>
      </c>
      <c r="AK67">
        <v>69.669668000000001</v>
      </c>
      <c r="AL67">
        <v>25.564</v>
      </c>
      <c r="AM67">
        <v>18.800616999999999</v>
      </c>
      <c r="AN67">
        <v>0.75801200000000002</v>
      </c>
      <c r="AO67">
        <v>0</v>
      </c>
      <c r="AP67">
        <v>1.1529</v>
      </c>
      <c r="AQ67">
        <v>0</v>
      </c>
      <c r="AR67">
        <v>32.015999999999998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3147.9787029999998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34.799309999999998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51.476056</v>
      </c>
      <c r="AH68">
        <v>0</v>
      </c>
      <c r="AI68">
        <v>0</v>
      </c>
      <c r="AJ68">
        <v>0</v>
      </c>
      <c r="AK68">
        <v>69.669668000000001</v>
      </c>
      <c r="AL68">
        <v>25.564</v>
      </c>
      <c r="AM68">
        <v>18.800616999999999</v>
      </c>
      <c r="AN68">
        <v>0.75801200000000002</v>
      </c>
      <c r="AO68">
        <v>0</v>
      </c>
      <c r="AP68">
        <v>1.1529</v>
      </c>
      <c r="AQ68">
        <v>0</v>
      </c>
      <c r="AR68">
        <v>32.015999999999998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3147.9787029999998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34.799309999999998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51.476056</v>
      </c>
      <c r="AH69">
        <v>0</v>
      </c>
      <c r="AI69">
        <v>0</v>
      </c>
      <c r="AJ69">
        <v>0</v>
      </c>
      <c r="AK69">
        <v>69.669668000000001</v>
      </c>
      <c r="AL69">
        <v>25.564</v>
      </c>
      <c r="AM69">
        <v>18.800616999999999</v>
      </c>
      <c r="AN69">
        <v>0.75801200000000002</v>
      </c>
      <c r="AO69">
        <v>0</v>
      </c>
      <c r="AP69">
        <v>1.5371999999999999</v>
      </c>
      <c r="AQ69">
        <v>0</v>
      </c>
      <c r="AR69">
        <v>32.015999999999998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3148.3630029999999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34.799309999999998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51.476056</v>
      </c>
      <c r="AH70">
        <v>0</v>
      </c>
      <c r="AI70">
        <v>0</v>
      </c>
      <c r="AJ70">
        <v>0</v>
      </c>
      <c r="AK70">
        <v>69.669668000000001</v>
      </c>
      <c r="AL70">
        <v>25.564</v>
      </c>
      <c r="AM70">
        <v>18.800616999999999</v>
      </c>
      <c r="AN70">
        <v>0.75801200000000002</v>
      </c>
      <c r="AO70">
        <v>0</v>
      </c>
      <c r="AP70">
        <v>1.5371999999999999</v>
      </c>
      <c r="AQ70">
        <v>0</v>
      </c>
      <c r="AR70">
        <v>32.015999999999998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3148.3630029999999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34.799309999999998</v>
      </c>
      <c r="X71">
        <v>148.20237499999999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51.476056</v>
      </c>
      <c r="AH71">
        <v>0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0.75801200000000002</v>
      </c>
      <c r="AO71">
        <v>0</v>
      </c>
      <c r="AP71">
        <v>1.5371999999999999</v>
      </c>
      <c r="AQ71">
        <v>0</v>
      </c>
      <c r="AR71">
        <v>32.015999999999998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3149.0419259999999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34.799309999999998</v>
      </c>
      <c r="X72">
        <v>148.20237499999999</v>
      </c>
      <c r="Y72">
        <v>0</v>
      </c>
      <c r="Z72">
        <v>6.5208000000000004</v>
      </c>
      <c r="AA72">
        <v>14.04936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51.476056</v>
      </c>
      <c r="AH72">
        <v>24.515008999999999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0.75801200000000002</v>
      </c>
      <c r="AO72">
        <v>0</v>
      </c>
      <c r="AP72">
        <v>1.5371999999999999</v>
      </c>
      <c r="AQ72">
        <v>12.191240000000001</v>
      </c>
      <c r="AR72">
        <v>32.015999999999998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3190.7783600000002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34.799309999999998</v>
      </c>
      <c r="X73">
        <v>148.20237499999999</v>
      </c>
      <c r="Y73">
        <v>0</v>
      </c>
      <c r="Z73">
        <v>6.5208000000000004</v>
      </c>
      <c r="AA73">
        <v>14.04936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51.476056</v>
      </c>
      <c r="AH73">
        <v>44.572744</v>
      </c>
      <c r="AI73">
        <v>0</v>
      </c>
      <c r="AJ73">
        <v>0</v>
      </c>
      <c r="AK73">
        <v>69.669668000000001</v>
      </c>
      <c r="AL73">
        <v>25.564</v>
      </c>
      <c r="AM73">
        <v>18.800616999999999</v>
      </c>
      <c r="AN73">
        <v>0.75801200000000002</v>
      </c>
      <c r="AO73">
        <v>0</v>
      </c>
      <c r="AP73">
        <v>1.5371999999999999</v>
      </c>
      <c r="AQ73">
        <v>12.191240000000001</v>
      </c>
      <c r="AR73">
        <v>32.015999999999998</v>
      </c>
      <c r="AS73">
        <v>37.890518999999998</v>
      </c>
      <c r="AT73">
        <v>20.000025999999998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3223.6974260000002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34.799309999999998</v>
      </c>
      <c r="X74">
        <v>148.20237499999999</v>
      </c>
      <c r="Y74">
        <v>0</v>
      </c>
      <c r="Z74">
        <v>6.5208000000000004</v>
      </c>
      <c r="AA74">
        <v>14.04936</v>
      </c>
      <c r="AB74">
        <v>32.333219</v>
      </c>
      <c r="AC74">
        <v>11.598717000000001</v>
      </c>
      <c r="AD74">
        <v>0</v>
      </c>
      <c r="AE74">
        <v>19.725135000000002</v>
      </c>
      <c r="AF74">
        <v>9.222505</v>
      </c>
      <c r="AG74">
        <v>51.476056</v>
      </c>
      <c r="AH74">
        <v>70.202072000000001</v>
      </c>
      <c r="AI74">
        <v>0</v>
      </c>
      <c r="AJ74">
        <v>0</v>
      </c>
      <c r="AK74">
        <v>69.669668000000001</v>
      </c>
      <c r="AL74">
        <v>25.564</v>
      </c>
      <c r="AM74">
        <v>18.800616999999999</v>
      </c>
      <c r="AN74">
        <v>0.75801200000000002</v>
      </c>
      <c r="AO74">
        <v>0</v>
      </c>
      <c r="AP74">
        <v>1.2809999999999999</v>
      </c>
      <c r="AQ74">
        <v>24.382480999999999</v>
      </c>
      <c r="AR74">
        <v>32.015999999999998</v>
      </c>
      <c r="AS74">
        <v>37.890518999999998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3291.8864579999999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34.799309999999998</v>
      </c>
      <c r="X75">
        <v>148.20237499999999</v>
      </c>
      <c r="Y75">
        <v>0</v>
      </c>
      <c r="Z75">
        <v>6.5208000000000004</v>
      </c>
      <c r="AA75">
        <v>21.0535</v>
      </c>
      <c r="AB75">
        <v>32.333219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51.476056</v>
      </c>
      <c r="AH75">
        <v>100.288674</v>
      </c>
      <c r="AI75">
        <v>0</v>
      </c>
      <c r="AJ75">
        <v>0</v>
      </c>
      <c r="AK75">
        <v>69.669668000000001</v>
      </c>
      <c r="AL75">
        <v>38.345999999999997</v>
      </c>
      <c r="AM75">
        <v>18.800616999999999</v>
      </c>
      <c r="AN75">
        <v>0.75801200000000002</v>
      </c>
      <c r="AO75">
        <v>0</v>
      </c>
      <c r="AP75">
        <v>1.2809999999999999</v>
      </c>
      <c r="AQ75">
        <v>24.382480999999999</v>
      </c>
      <c r="AR75">
        <v>32.015999999999998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3354.1495869999999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34.799309999999998</v>
      </c>
      <c r="X76">
        <v>148.20237499999999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51.476056</v>
      </c>
      <c r="AH76">
        <v>131.48959500000001</v>
      </c>
      <c r="AI76">
        <v>0</v>
      </c>
      <c r="AJ76">
        <v>0</v>
      </c>
      <c r="AK76">
        <v>69.669668000000001</v>
      </c>
      <c r="AL76">
        <v>38.345999999999997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36.573720999999999</v>
      </c>
      <c r="AR76">
        <v>32.015999999999998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3447.3710120000001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34.799309999999998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51.476056</v>
      </c>
      <c r="AH77">
        <v>159.34755999999999</v>
      </c>
      <c r="AI77">
        <v>3.814368</v>
      </c>
      <c r="AJ77">
        <v>0</v>
      </c>
      <c r="AK77">
        <v>69.669668000000001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50.358587999999997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3630.1807789999993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34.799309999999998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51.476056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50.358587999999997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3645.7189769999995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34.799309999999998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51.476056</v>
      </c>
      <c r="AH79">
        <v>156.45033100000001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50.358587999999997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3679.4264659999999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34.799309999999998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51.476056</v>
      </c>
      <c r="AH80">
        <v>156.004604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50.358587999999997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3680.9840389999995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34.799309999999998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51.476056</v>
      </c>
      <c r="AH81">
        <v>156.004604</v>
      </c>
      <c r="AI81">
        <v>39.193389000000003</v>
      </c>
      <c r="AJ81">
        <v>0</v>
      </c>
      <c r="AK81">
        <v>69.669668000000001</v>
      </c>
      <c r="AL81">
        <v>25.564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50.358587999999997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3636.6943239999996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34.799309999999998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51.476056</v>
      </c>
      <c r="AH82">
        <v>156.004604</v>
      </c>
      <c r="AI82">
        <v>19.596695</v>
      </c>
      <c r="AJ82">
        <v>0</v>
      </c>
      <c r="AK82">
        <v>69.669668000000001</v>
      </c>
      <c r="AL82">
        <v>25.564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50.358587999999997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3606.2135959999996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34.799309999999998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51.476056</v>
      </c>
      <c r="AH83">
        <v>144.86141799999999</v>
      </c>
      <c r="AI83">
        <v>19.596695</v>
      </c>
      <c r="AJ83">
        <v>0</v>
      </c>
      <c r="AK83">
        <v>69.669668000000001</v>
      </c>
      <c r="AL83">
        <v>25.564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50.358587999999997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3594.6391889999991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34.799309999999998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51.476056</v>
      </c>
      <c r="AH84">
        <v>133.718232</v>
      </c>
      <c r="AI84">
        <v>19.596695</v>
      </c>
      <c r="AJ84">
        <v>0</v>
      </c>
      <c r="AK84">
        <v>69.669668000000001</v>
      </c>
      <c r="AL84">
        <v>25.564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50.358587999999997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3583.0647829999994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34.799309999999998</v>
      </c>
      <c r="X85">
        <v>148.20237499999999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21.768069000000001</v>
      </c>
      <c r="AE85">
        <v>0</v>
      </c>
      <c r="AF85">
        <v>9.222505</v>
      </c>
      <c r="AG85">
        <v>51.476056</v>
      </c>
      <c r="AH85">
        <v>89.145488</v>
      </c>
      <c r="AI85">
        <v>3.814368</v>
      </c>
      <c r="AJ85">
        <v>0</v>
      </c>
      <c r="AK85">
        <v>69.669668000000001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50.358587999999997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3.434361</v>
      </c>
      <c r="BB85">
        <v>5.0884970000000003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3406.1183950000004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34.799309999999998</v>
      </c>
      <c r="X86">
        <v>148.20237499999999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0</v>
      </c>
      <c r="AF86">
        <v>9.222505</v>
      </c>
      <c r="AG86">
        <v>51.476056</v>
      </c>
      <c r="AH86">
        <v>89.145488</v>
      </c>
      <c r="AI86">
        <v>0</v>
      </c>
      <c r="AJ86">
        <v>0</v>
      </c>
      <c r="AK86">
        <v>69.669668000000001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50.358587999999997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3.434361</v>
      </c>
      <c r="BB86">
        <v>4.6460189999999999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3390.9775140000002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34.799309999999998</v>
      </c>
      <c r="X87">
        <v>148.20237499999999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10.884034</v>
      </c>
      <c r="AE87">
        <v>0</v>
      </c>
      <c r="AF87">
        <v>9.222505</v>
      </c>
      <c r="AG87">
        <v>51.476056</v>
      </c>
      <c r="AH87">
        <v>89.145488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50.358587999999997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3.434361</v>
      </c>
      <c r="BB87">
        <v>4.2920369999999997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3390.6235320000005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34.799309999999998</v>
      </c>
      <c r="X88">
        <v>148.20237499999999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10.884034</v>
      </c>
      <c r="AE88">
        <v>0</v>
      </c>
      <c r="AF88">
        <v>9.222505</v>
      </c>
      <c r="AG88">
        <v>51.476056</v>
      </c>
      <c r="AH88">
        <v>89.145488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50.358587999999997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3.434361</v>
      </c>
      <c r="BB88">
        <v>4.2920369999999997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3390.3235320000003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34.799309999999998</v>
      </c>
      <c r="X89">
        <v>148.20237499999999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10.884034</v>
      </c>
      <c r="AE89">
        <v>0</v>
      </c>
      <c r="AF89">
        <v>9.222505</v>
      </c>
      <c r="AG89">
        <v>51.476056</v>
      </c>
      <c r="AH89">
        <v>89.145488</v>
      </c>
      <c r="AI89">
        <v>0</v>
      </c>
      <c r="AJ89">
        <v>0</v>
      </c>
      <c r="AK89">
        <v>69.669668000000001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50.358587999999997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3.434361</v>
      </c>
      <c r="BB89">
        <v>4.2920369999999997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3390.6235320000005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34.799309999999998</v>
      </c>
      <c r="X90">
        <v>148.20237499999999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10.884034</v>
      </c>
      <c r="AE90">
        <v>59.175403000000003</v>
      </c>
      <c r="AF90">
        <v>29.396733999999999</v>
      </c>
      <c r="AG90">
        <v>51.476056</v>
      </c>
      <c r="AH90">
        <v>144.86141799999999</v>
      </c>
      <c r="AI90">
        <v>0</v>
      </c>
      <c r="AJ90">
        <v>0</v>
      </c>
      <c r="AK90">
        <v>69.669668000000001</v>
      </c>
      <c r="AL90">
        <v>25.564</v>
      </c>
      <c r="AM90">
        <v>18.800616999999999</v>
      </c>
      <c r="AN90">
        <v>0.75801200000000002</v>
      </c>
      <c r="AO90">
        <v>0</v>
      </c>
      <c r="AP90">
        <v>1.7934000000000001</v>
      </c>
      <c r="AQ90">
        <v>50.358587999999997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4.2920369999999997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3544.6904999999992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34.799309999999998</v>
      </c>
      <c r="X91">
        <v>148.20237499999999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10.884034</v>
      </c>
      <c r="AE91">
        <v>59.175403000000003</v>
      </c>
      <c r="AF91">
        <v>29.396733999999999</v>
      </c>
      <c r="AG91">
        <v>51.476056</v>
      </c>
      <c r="AH91">
        <v>144.86141799999999</v>
      </c>
      <c r="AI91">
        <v>0</v>
      </c>
      <c r="AJ91">
        <v>0</v>
      </c>
      <c r="AK91">
        <v>69.669668000000001</v>
      </c>
      <c r="AL91">
        <v>25.564</v>
      </c>
      <c r="AM91">
        <v>18.800616999999999</v>
      </c>
      <c r="AN91">
        <v>0.75801200000000002</v>
      </c>
      <c r="AO91">
        <v>0</v>
      </c>
      <c r="AP91">
        <v>1.7934000000000001</v>
      </c>
      <c r="AQ91">
        <v>50.358587999999997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4.2920369999999997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3544.6904999999992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34.799309999999998</v>
      </c>
      <c r="X92">
        <v>148.20237499999999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10.884034</v>
      </c>
      <c r="AE92">
        <v>59.175403000000003</v>
      </c>
      <c r="AF92">
        <v>29.396733999999999</v>
      </c>
      <c r="AG92">
        <v>51.476056</v>
      </c>
      <c r="AH92">
        <v>122.575046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0.75801200000000002</v>
      </c>
      <c r="AO92">
        <v>0</v>
      </c>
      <c r="AP92">
        <v>1.7934000000000001</v>
      </c>
      <c r="AQ92">
        <v>50.358587999999997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4.2920369999999997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3581.8747079999998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34.799309999999998</v>
      </c>
      <c r="X93">
        <v>148.20237499999999</v>
      </c>
      <c r="Y93">
        <v>0</v>
      </c>
      <c r="Z93">
        <v>13.041600000000001</v>
      </c>
      <c r="AA93">
        <v>28.09872</v>
      </c>
      <c r="AB93">
        <v>48.499828000000001</v>
      </c>
      <c r="AC93">
        <v>34.831252999999997</v>
      </c>
      <c r="AD93">
        <v>10.884034</v>
      </c>
      <c r="AE93">
        <v>59.175403000000003</v>
      </c>
      <c r="AF93">
        <v>29.396733999999999</v>
      </c>
      <c r="AG93">
        <v>51.476056</v>
      </c>
      <c r="AH93">
        <v>110.094678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0.75801200000000002</v>
      </c>
      <c r="AO93">
        <v>0</v>
      </c>
      <c r="AP93">
        <v>1.7934000000000001</v>
      </c>
      <c r="AQ93">
        <v>50.358587999999997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4.2920369999999997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3519.3130279999996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34.799309999999998</v>
      </c>
      <c r="X94">
        <v>148.20237499999999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10.884034</v>
      </c>
      <c r="AE94">
        <v>19.725135000000002</v>
      </c>
      <c r="AF94">
        <v>9.222505</v>
      </c>
      <c r="AG94">
        <v>51.476056</v>
      </c>
      <c r="AH94">
        <v>66.859116</v>
      </c>
      <c r="AI94">
        <v>0</v>
      </c>
      <c r="AJ94">
        <v>0</v>
      </c>
      <c r="AK94">
        <v>34.415137999999999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50.358587999999997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2.5873210000000002</v>
      </c>
      <c r="BB94">
        <v>4.2920369999999997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3344.1321650000004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34.799309999999998</v>
      </c>
      <c r="X95">
        <v>148.20237499999999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9.222505</v>
      </c>
      <c r="AG95">
        <v>51.476056</v>
      </c>
      <c r="AH95">
        <v>44.572744</v>
      </c>
      <c r="AI95">
        <v>0</v>
      </c>
      <c r="AJ95">
        <v>0</v>
      </c>
      <c r="AK95">
        <v>34.415137999999999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50.358587999999997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1.7248810000000001</v>
      </c>
      <c r="BB95">
        <v>4.2920369999999997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3280.015292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34.799309999999998</v>
      </c>
      <c r="X96">
        <v>148.20237499999999</v>
      </c>
      <c r="Y96">
        <v>0</v>
      </c>
      <c r="Z96">
        <v>13.041600000000001</v>
      </c>
      <c r="AA96">
        <v>28.09872</v>
      </c>
      <c r="AB96">
        <v>32.333219</v>
      </c>
      <c r="AC96">
        <v>11.598717000000001</v>
      </c>
      <c r="AD96">
        <v>0</v>
      </c>
      <c r="AE96">
        <v>19.725135000000002</v>
      </c>
      <c r="AF96">
        <v>9.222505</v>
      </c>
      <c r="AG96">
        <v>51.476056</v>
      </c>
      <c r="AH96">
        <v>22.063509</v>
      </c>
      <c r="AI96">
        <v>0</v>
      </c>
      <c r="AJ96">
        <v>0</v>
      </c>
      <c r="AK96">
        <v>34.415137999999999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50.358587999999997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0.84704000000000002</v>
      </c>
      <c r="BB96">
        <v>4.2920369999999997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3256.6282160000001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34.799309999999998</v>
      </c>
      <c r="X97">
        <v>148.20237499999999</v>
      </c>
      <c r="Y97">
        <v>0</v>
      </c>
      <c r="Z97">
        <v>13.041600000000001</v>
      </c>
      <c r="AA97">
        <v>25.991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51.476056</v>
      </c>
      <c r="AH97">
        <v>0</v>
      </c>
      <c r="AI97">
        <v>0</v>
      </c>
      <c r="AJ97">
        <v>0</v>
      </c>
      <c r="AK97">
        <v>34.415137999999999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50.358587999999997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</v>
      </c>
      <c r="BB97">
        <v>4.6460189999999999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3231.9639289999996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34.799309999999998</v>
      </c>
      <c r="X98">
        <v>148.20237499999999</v>
      </c>
      <c r="Y98">
        <v>0</v>
      </c>
      <c r="Z98">
        <v>13.041600000000001</v>
      </c>
      <c r="AA98">
        <v>14.04936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51.476056</v>
      </c>
      <c r="AH98">
        <v>0</v>
      </c>
      <c r="AI98">
        <v>0</v>
      </c>
      <c r="AJ98">
        <v>0</v>
      </c>
      <c r="AK98">
        <v>34.415137999999999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49.800818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</v>
      </c>
      <c r="BB98">
        <v>5.0884970000000003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3219.906997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2.0384530319999956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16.528357727999978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10.011543749999994</v>
      </c>
      <c r="V99">
        <f t="shared" si="2"/>
        <v>0.49922572799999954</v>
      </c>
      <c r="W99">
        <f t="shared" si="2"/>
        <v>0.83518343999999956</v>
      </c>
      <c r="X99">
        <f t="shared" si="2"/>
        <v>3.557332000000005</v>
      </c>
      <c r="Y99">
        <f t="shared" si="2"/>
        <v>0</v>
      </c>
      <c r="Z99">
        <f t="shared" si="2"/>
        <v>0.27387360000000022</v>
      </c>
      <c r="AA99">
        <f t="shared" si="2"/>
        <v>0.35233604999999996</v>
      </c>
      <c r="AB99">
        <f t="shared" si="2"/>
        <v>0.42539617824999998</v>
      </c>
      <c r="AC99">
        <f t="shared" si="2"/>
        <v>0.24947772324999995</v>
      </c>
      <c r="AD99">
        <f t="shared" si="2"/>
        <v>0.15230094000000008</v>
      </c>
      <c r="AE99">
        <f t="shared" si="2"/>
        <v>0.61927769974999991</v>
      </c>
      <c r="AF99">
        <f t="shared" si="2"/>
        <v>0.3106831347499992</v>
      </c>
      <c r="AG99">
        <f t="shared" si="2"/>
        <v>1.2354253440000014</v>
      </c>
      <c r="AH99">
        <f t="shared" si="2"/>
        <v>0.92711307650000008</v>
      </c>
      <c r="AI99">
        <f t="shared" si="2"/>
        <v>7.9184744500000001E-2</v>
      </c>
      <c r="AJ99">
        <f t="shared" si="2"/>
        <v>0</v>
      </c>
      <c r="AK99">
        <f t="shared" si="2"/>
        <v>1.619190237000004</v>
      </c>
      <c r="AL99">
        <f t="shared" si="2"/>
        <v>0.79095015999999996</v>
      </c>
      <c r="AM99">
        <f t="shared" si="2"/>
        <v>0.31767587350000021</v>
      </c>
      <c r="AN99">
        <f t="shared" si="2"/>
        <v>1.8192287999999994E-2</v>
      </c>
      <c r="AO99">
        <f t="shared" si="2"/>
        <v>0</v>
      </c>
      <c r="AP99">
        <f t="shared" si="2"/>
        <v>3.0295650000000025E-2</v>
      </c>
      <c r="AQ99">
        <f t="shared" si="2"/>
        <v>0.52398429375000011</v>
      </c>
      <c r="AR99">
        <f t="shared" si="2"/>
        <v>0.81972000000000067</v>
      </c>
      <c r="AS99">
        <f t="shared" si="2"/>
        <v>0.91267061699999996</v>
      </c>
      <c r="AT99">
        <f t="shared" si="2"/>
        <v>0.48001937124999999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3.5729670750000005E-2</v>
      </c>
      <c r="BB99">
        <f t="shared" si="3"/>
        <v>0.12871166499999986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78.392507806000012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672.16250000000002</v>
      </c>
      <c r="L3">
        <v>663.26020000000005</v>
      </c>
      <c r="M3">
        <v>97.055942999999999</v>
      </c>
      <c r="N3">
        <v>124.38</v>
      </c>
      <c r="O3">
        <v>130.58009999999999</v>
      </c>
      <c r="P3">
        <v>142.54</v>
      </c>
      <c r="Q3">
        <v>22.63</v>
      </c>
      <c r="R3">
        <v>44.906624999999998</v>
      </c>
      <c r="S3">
        <v>27.638981000000001</v>
      </c>
      <c r="T3">
        <v>3.09</v>
      </c>
      <c r="U3">
        <v>355.5</v>
      </c>
      <c r="V3">
        <v>20.8</v>
      </c>
      <c r="W3">
        <v>34.799309999999998</v>
      </c>
      <c r="X3">
        <v>148.20237499999999</v>
      </c>
      <c r="Y3">
        <v>0</v>
      </c>
      <c r="Z3">
        <v>13.041600000000001</v>
      </c>
      <c r="AA3">
        <v>0</v>
      </c>
      <c r="AB3">
        <v>32.333219</v>
      </c>
      <c r="AC3">
        <v>11.598717000000001</v>
      </c>
      <c r="AD3">
        <v>0</v>
      </c>
      <c r="AE3">
        <v>19.725135000000002</v>
      </c>
      <c r="AF3">
        <v>10.375318</v>
      </c>
      <c r="AG3">
        <v>51.476056</v>
      </c>
      <c r="AH3">
        <v>0</v>
      </c>
      <c r="AI3">
        <v>0</v>
      </c>
      <c r="AJ3">
        <v>0</v>
      </c>
      <c r="AK3">
        <v>69.669668000000001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24.382480999999999</v>
      </c>
      <c r="AR3">
        <v>38.64</v>
      </c>
      <c r="AS3">
        <v>37.890518999999998</v>
      </c>
      <c r="AT3">
        <v>20.000003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4.8672579999999996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2850.0942110000001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672.16250000000002</v>
      </c>
      <c r="L4">
        <v>663.26020000000005</v>
      </c>
      <c r="M4">
        <v>97.055942999999999</v>
      </c>
      <c r="N4">
        <v>124.38</v>
      </c>
      <c r="O4">
        <v>130.58009999999999</v>
      </c>
      <c r="P4">
        <v>142.54</v>
      </c>
      <c r="Q4">
        <v>22.63</v>
      </c>
      <c r="R4">
        <v>44.906624999999998</v>
      </c>
      <c r="S4">
        <v>27.638981000000001</v>
      </c>
      <c r="T4">
        <v>3.09</v>
      </c>
      <c r="U4">
        <v>375.75</v>
      </c>
      <c r="V4">
        <v>20.8</v>
      </c>
      <c r="W4">
        <v>34.799309999999998</v>
      </c>
      <c r="X4">
        <v>148.20237499999999</v>
      </c>
      <c r="Y4">
        <v>0</v>
      </c>
      <c r="Z4">
        <v>13.041600000000001</v>
      </c>
      <c r="AA4">
        <v>0</v>
      </c>
      <c r="AB4">
        <v>32.333219</v>
      </c>
      <c r="AC4">
        <v>11.598717000000001</v>
      </c>
      <c r="AD4">
        <v>0</v>
      </c>
      <c r="AE4">
        <v>19.725135000000002</v>
      </c>
      <c r="AF4">
        <v>10.375318</v>
      </c>
      <c r="AG4">
        <v>51.476056</v>
      </c>
      <c r="AH4">
        <v>0</v>
      </c>
      <c r="AI4">
        <v>0</v>
      </c>
      <c r="AJ4">
        <v>0</v>
      </c>
      <c r="AK4">
        <v>69.669668000000001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24.382480999999999</v>
      </c>
      <c r="AR4">
        <v>38.64</v>
      </c>
      <c r="AS4">
        <v>37.890518999999998</v>
      </c>
      <c r="AT4">
        <v>20.000003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5.0884970000000003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2870.5654500000001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672.16250000000002</v>
      </c>
      <c r="L5">
        <v>663.26020000000005</v>
      </c>
      <c r="M5">
        <v>97.055942999999999</v>
      </c>
      <c r="N5">
        <v>124.38</v>
      </c>
      <c r="O5">
        <v>130.58009999999999</v>
      </c>
      <c r="P5">
        <v>142.54</v>
      </c>
      <c r="Q5">
        <v>22.63</v>
      </c>
      <c r="R5">
        <v>44.906624999999998</v>
      </c>
      <c r="S5">
        <v>27.638981000000001</v>
      </c>
      <c r="T5">
        <v>3.09</v>
      </c>
      <c r="U5">
        <v>388.84375</v>
      </c>
      <c r="V5">
        <v>20.8</v>
      </c>
      <c r="W5">
        <v>34.799309999999998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51.476056</v>
      </c>
      <c r="AH5">
        <v>0</v>
      </c>
      <c r="AI5">
        <v>0</v>
      </c>
      <c r="AJ5">
        <v>0</v>
      </c>
      <c r="AK5">
        <v>69.669668000000001</v>
      </c>
      <c r="AL5">
        <v>12.782</v>
      </c>
      <c r="AM5">
        <v>9.5144819999999992</v>
      </c>
      <c r="AN5">
        <v>0.75801200000000002</v>
      </c>
      <c r="AO5">
        <v>0</v>
      </c>
      <c r="AP5">
        <v>0</v>
      </c>
      <c r="AQ5">
        <v>24.382480999999999</v>
      </c>
      <c r="AR5">
        <v>33.119999999999997</v>
      </c>
      <c r="AS5">
        <v>37.890518999999998</v>
      </c>
      <c r="AT5">
        <v>20.000003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5.270905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2862.1549979999995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667.16250000000002</v>
      </c>
      <c r="L6">
        <v>663.26020000000005</v>
      </c>
      <c r="M6">
        <v>97.055942999999999</v>
      </c>
      <c r="N6">
        <v>124.38</v>
      </c>
      <c r="O6">
        <v>130.58009999999999</v>
      </c>
      <c r="P6">
        <v>142.54</v>
      </c>
      <c r="Q6">
        <v>20.793800000000001</v>
      </c>
      <c r="R6">
        <v>44.906624999999998</v>
      </c>
      <c r="S6">
        <v>25.3643</v>
      </c>
      <c r="T6">
        <v>3.09</v>
      </c>
      <c r="U6">
        <v>396.71875</v>
      </c>
      <c r="V6">
        <v>20.8</v>
      </c>
      <c r="W6">
        <v>34.799309999999998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51.476056</v>
      </c>
      <c r="AH6">
        <v>0</v>
      </c>
      <c r="AI6">
        <v>0</v>
      </c>
      <c r="AJ6">
        <v>0</v>
      </c>
      <c r="AK6">
        <v>69.669668000000001</v>
      </c>
      <c r="AL6">
        <v>12.782</v>
      </c>
      <c r="AM6">
        <v>9.5144819999999992</v>
      </c>
      <c r="AN6">
        <v>0.75801200000000002</v>
      </c>
      <c r="AO6">
        <v>0</v>
      </c>
      <c r="AP6">
        <v>0</v>
      </c>
      <c r="AQ6">
        <v>24.382480999999999</v>
      </c>
      <c r="AR6">
        <v>33.119999999999997</v>
      </c>
      <c r="AS6">
        <v>37.890518999999998</v>
      </c>
      <c r="AT6">
        <v>19.123930999999999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2860.3062129999994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612.16250000000002</v>
      </c>
      <c r="L7">
        <v>665.22760000000005</v>
      </c>
      <c r="M7">
        <v>97.055942999999999</v>
      </c>
      <c r="N7">
        <v>124.38</v>
      </c>
      <c r="O7">
        <v>130.58009999999999</v>
      </c>
      <c r="P7">
        <v>142.54</v>
      </c>
      <c r="Q7">
        <v>20.793800000000001</v>
      </c>
      <c r="R7">
        <v>44.906624999999998</v>
      </c>
      <c r="S7">
        <v>25.3643</v>
      </c>
      <c r="T7">
        <v>3.09</v>
      </c>
      <c r="U7">
        <v>404.59375</v>
      </c>
      <c r="V7">
        <v>20.8</v>
      </c>
      <c r="W7">
        <v>34.799309999999998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51.476056</v>
      </c>
      <c r="AH7">
        <v>0</v>
      </c>
      <c r="AI7">
        <v>0</v>
      </c>
      <c r="AJ7">
        <v>0</v>
      </c>
      <c r="AK7">
        <v>69.669668000000001</v>
      </c>
      <c r="AL7">
        <v>12.782</v>
      </c>
      <c r="AM7">
        <v>9.5144819999999992</v>
      </c>
      <c r="AN7">
        <v>0.75801200000000002</v>
      </c>
      <c r="AO7">
        <v>0</v>
      </c>
      <c r="AP7">
        <v>0</v>
      </c>
      <c r="AQ7">
        <v>24.382480999999999</v>
      </c>
      <c r="AR7">
        <v>33.119999999999997</v>
      </c>
      <c r="AS7">
        <v>37.890518999999998</v>
      </c>
      <c r="AT7">
        <v>15.112531000000001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2811.1372129999991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612.16250000000002</v>
      </c>
      <c r="L8">
        <v>583.66769999999997</v>
      </c>
      <c r="M8">
        <v>97.055942999999999</v>
      </c>
      <c r="N8">
        <v>124.38</v>
      </c>
      <c r="O8">
        <v>130.58009999999999</v>
      </c>
      <c r="P8">
        <v>142.54</v>
      </c>
      <c r="Q8">
        <v>20.793800000000001</v>
      </c>
      <c r="R8">
        <v>44.906624999999998</v>
      </c>
      <c r="S8">
        <v>25.3643</v>
      </c>
      <c r="T8">
        <v>3.09</v>
      </c>
      <c r="U8">
        <v>412.46875</v>
      </c>
      <c r="V8">
        <v>20.8</v>
      </c>
      <c r="W8">
        <v>34.799309999999998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51.476056</v>
      </c>
      <c r="AH8">
        <v>0</v>
      </c>
      <c r="AI8">
        <v>0</v>
      </c>
      <c r="AJ8">
        <v>0</v>
      </c>
      <c r="AK8">
        <v>69.669668000000001</v>
      </c>
      <c r="AL8">
        <v>26.725999999999999</v>
      </c>
      <c r="AM8">
        <v>9.5144819999999992</v>
      </c>
      <c r="AN8">
        <v>0.75801200000000002</v>
      </c>
      <c r="AO8">
        <v>0</v>
      </c>
      <c r="AP8">
        <v>0</v>
      </c>
      <c r="AQ8">
        <v>24.382480999999999</v>
      </c>
      <c r="AR8">
        <v>33.119999999999997</v>
      </c>
      <c r="AS8">
        <v>37.890518999999998</v>
      </c>
      <c r="AT8">
        <v>13.876388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2750.1601699999987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612.16250000000002</v>
      </c>
      <c r="L9">
        <v>483.66770000000002</v>
      </c>
      <c r="M9">
        <v>97.055942999999999</v>
      </c>
      <c r="N9">
        <v>124.38</v>
      </c>
      <c r="O9">
        <v>130.58009999999999</v>
      </c>
      <c r="P9">
        <v>142.54</v>
      </c>
      <c r="Q9">
        <v>20.793800000000001</v>
      </c>
      <c r="R9">
        <v>44.906624999999998</v>
      </c>
      <c r="S9">
        <v>25.3643</v>
      </c>
      <c r="T9">
        <v>3.09</v>
      </c>
      <c r="U9">
        <v>418.20819999999998</v>
      </c>
      <c r="V9">
        <v>20.8</v>
      </c>
      <c r="W9">
        <v>34.799309999999998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51.476056</v>
      </c>
      <c r="AH9">
        <v>0</v>
      </c>
      <c r="AI9">
        <v>0</v>
      </c>
      <c r="AJ9">
        <v>0</v>
      </c>
      <c r="AK9">
        <v>69.669668000000001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24.382480999999999</v>
      </c>
      <c r="AR9">
        <v>38.64</v>
      </c>
      <c r="AS9">
        <v>37.890518999999998</v>
      </c>
      <c r="AT9">
        <v>15.698392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2715.8918439999989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612.16250000000002</v>
      </c>
      <c r="L10">
        <v>383.86770000000001</v>
      </c>
      <c r="M10">
        <v>97.055942999999999</v>
      </c>
      <c r="N10">
        <v>124.38</v>
      </c>
      <c r="O10">
        <v>130.58009999999999</v>
      </c>
      <c r="P10">
        <v>142.54</v>
      </c>
      <c r="Q10">
        <v>18.351700000000001</v>
      </c>
      <c r="R10">
        <v>44.906624999999998</v>
      </c>
      <c r="S10">
        <v>22.658799999999999</v>
      </c>
      <c r="T10">
        <v>3.09</v>
      </c>
      <c r="U10">
        <v>418.77</v>
      </c>
      <c r="V10">
        <v>20.8</v>
      </c>
      <c r="W10">
        <v>34.799309999999998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51.476056</v>
      </c>
      <c r="AH10">
        <v>0</v>
      </c>
      <c r="AI10">
        <v>0</v>
      </c>
      <c r="AJ10">
        <v>0</v>
      </c>
      <c r="AK10">
        <v>69.669668000000001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24.382480999999999</v>
      </c>
      <c r="AR10">
        <v>38.64</v>
      </c>
      <c r="AS10">
        <v>37.890518999999998</v>
      </c>
      <c r="AT10">
        <v>17.678522000000001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2613.4861739999992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549.89260000000002</v>
      </c>
      <c r="L11">
        <v>383.86770000000001</v>
      </c>
      <c r="M11">
        <v>97.055942999999999</v>
      </c>
      <c r="N11">
        <v>124.38</v>
      </c>
      <c r="O11">
        <v>130.58009999999999</v>
      </c>
      <c r="P11">
        <v>142.54</v>
      </c>
      <c r="Q11">
        <v>18.351700000000001</v>
      </c>
      <c r="R11">
        <v>44.906624999999998</v>
      </c>
      <c r="S11">
        <v>22.658799999999999</v>
      </c>
      <c r="T11">
        <v>3.09</v>
      </c>
      <c r="U11">
        <v>418.77</v>
      </c>
      <c r="V11">
        <v>20.8</v>
      </c>
      <c r="W11">
        <v>34.799309999999998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10.375318</v>
      </c>
      <c r="AG11">
        <v>51.476056</v>
      </c>
      <c r="AH11">
        <v>0</v>
      </c>
      <c r="AI11">
        <v>0</v>
      </c>
      <c r="AJ11">
        <v>0</v>
      </c>
      <c r="AK11">
        <v>69.669668000000001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24.382480999999999</v>
      </c>
      <c r="AR11">
        <v>33.119999999999997</v>
      </c>
      <c r="AS11">
        <v>37.890518999999998</v>
      </c>
      <c r="AT11">
        <v>16.310397999999999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2544.3281499999989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499.89260000000002</v>
      </c>
      <c r="L12">
        <v>383.86770000000001</v>
      </c>
      <c r="M12">
        <v>97.055942999999999</v>
      </c>
      <c r="N12">
        <v>124.38</v>
      </c>
      <c r="O12">
        <v>130.58009999999999</v>
      </c>
      <c r="P12">
        <v>142.54</v>
      </c>
      <c r="Q12">
        <v>18.351700000000001</v>
      </c>
      <c r="R12">
        <v>44.906624999999998</v>
      </c>
      <c r="S12">
        <v>22.658799999999999</v>
      </c>
      <c r="T12">
        <v>3.09</v>
      </c>
      <c r="U12">
        <v>418.77</v>
      </c>
      <c r="V12">
        <v>20.8</v>
      </c>
      <c r="W12">
        <v>34.799309999999998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10.375318</v>
      </c>
      <c r="AG12">
        <v>51.476056</v>
      </c>
      <c r="AH12">
        <v>0</v>
      </c>
      <c r="AI12">
        <v>0</v>
      </c>
      <c r="AJ12">
        <v>0</v>
      </c>
      <c r="AK12">
        <v>69.669668000000001</v>
      </c>
      <c r="AL12">
        <v>79.376220000000004</v>
      </c>
      <c r="AM12">
        <v>9.5144819999999992</v>
      </c>
      <c r="AN12">
        <v>0.75801200000000002</v>
      </c>
      <c r="AO12">
        <v>0</v>
      </c>
      <c r="AP12">
        <v>0</v>
      </c>
      <c r="AQ12">
        <v>24.382480999999999</v>
      </c>
      <c r="AR12">
        <v>33.119999999999997</v>
      </c>
      <c r="AS12">
        <v>37.890518999999998</v>
      </c>
      <c r="AT12">
        <v>15.529911999999999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2493.5476639999988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474.89260000000002</v>
      </c>
      <c r="L13">
        <v>383.86770000000001</v>
      </c>
      <c r="M13">
        <v>97.055942999999999</v>
      </c>
      <c r="N13">
        <v>124.38</v>
      </c>
      <c r="O13">
        <v>130.58009999999999</v>
      </c>
      <c r="P13">
        <v>142.54</v>
      </c>
      <c r="Q13">
        <v>18.351700000000001</v>
      </c>
      <c r="R13">
        <v>44.906624999999998</v>
      </c>
      <c r="S13">
        <v>22.658799999999999</v>
      </c>
      <c r="T13">
        <v>3.09</v>
      </c>
      <c r="U13">
        <v>418.77</v>
      </c>
      <c r="V13">
        <v>20.8</v>
      </c>
      <c r="W13">
        <v>34.799309999999998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51.476056</v>
      </c>
      <c r="AH13">
        <v>0</v>
      </c>
      <c r="AI13">
        <v>0</v>
      </c>
      <c r="AJ13">
        <v>0</v>
      </c>
      <c r="AK13">
        <v>69.669668000000001</v>
      </c>
      <c r="AL13">
        <v>79.376220000000004</v>
      </c>
      <c r="AM13">
        <v>9.5144819999999992</v>
      </c>
      <c r="AN13">
        <v>0.75801200000000002</v>
      </c>
      <c r="AO13">
        <v>0</v>
      </c>
      <c r="AP13">
        <v>0.64049999999999996</v>
      </c>
      <c r="AQ13">
        <v>24.382480999999999</v>
      </c>
      <c r="AR13">
        <v>33.119999999999997</v>
      </c>
      <c r="AS13">
        <v>37.890518999999998</v>
      </c>
      <c r="AT13">
        <v>15.715752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2479.7493219999992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474.89260000000002</v>
      </c>
      <c r="L14">
        <v>383.86770000000001</v>
      </c>
      <c r="M14">
        <v>97.055942999999999</v>
      </c>
      <c r="N14">
        <v>124.38</v>
      </c>
      <c r="O14">
        <v>130.58009999999999</v>
      </c>
      <c r="P14">
        <v>142.54</v>
      </c>
      <c r="Q14">
        <v>18.351700000000001</v>
      </c>
      <c r="R14">
        <v>44.906624999999998</v>
      </c>
      <c r="S14">
        <v>22.658799999999999</v>
      </c>
      <c r="T14">
        <v>3.09</v>
      </c>
      <c r="U14">
        <v>418.77</v>
      </c>
      <c r="V14">
        <v>20.8</v>
      </c>
      <c r="W14">
        <v>34.799309999999998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51.476056</v>
      </c>
      <c r="AH14">
        <v>0</v>
      </c>
      <c r="AI14">
        <v>0</v>
      </c>
      <c r="AJ14">
        <v>0</v>
      </c>
      <c r="AK14">
        <v>69.669668000000001</v>
      </c>
      <c r="AL14">
        <v>79.376220000000004</v>
      </c>
      <c r="AM14">
        <v>9.5144819999999992</v>
      </c>
      <c r="AN14">
        <v>0.75801200000000002</v>
      </c>
      <c r="AO14">
        <v>0</v>
      </c>
      <c r="AP14">
        <v>0.64049999999999996</v>
      </c>
      <c r="AQ14">
        <v>24.382480999999999</v>
      </c>
      <c r="AR14">
        <v>33.119999999999997</v>
      </c>
      <c r="AS14">
        <v>37.890518999999998</v>
      </c>
      <c r="AT14">
        <v>16.870532000000001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2480.9041019999991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474.89260000000002</v>
      </c>
      <c r="L15">
        <v>383.86770000000001</v>
      </c>
      <c r="M15">
        <v>97.055942999999999</v>
      </c>
      <c r="N15">
        <v>124.38</v>
      </c>
      <c r="O15">
        <v>130.58009999999999</v>
      </c>
      <c r="P15">
        <v>142.54</v>
      </c>
      <c r="Q15">
        <v>18.351700000000001</v>
      </c>
      <c r="R15">
        <v>40.140599999999999</v>
      </c>
      <c r="S15">
        <v>22.658799999999999</v>
      </c>
      <c r="T15">
        <v>3.09</v>
      </c>
      <c r="U15">
        <v>418.77</v>
      </c>
      <c r="V15">
        <v>20.8</v>
      </c>
      <c r="W15">
        <v>34.799309999999998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51.476056</v>
      </c>
      <c r="AH15">
        <v>0</v>
      </c>
      <c r="AI15">
        <v>0</v>
      </c>
      <c r="AJ15">
        <v>0</v>
      </c>
      <c r="AK15">
        <v>69.669668000000001</v>
      </c>
      <c r="AL15">
        <v>26.725999999999999</v>
      </c>
      <c r="AM15">
        <v>9.5144819999999992</v>
      </c>
      <c r="AN15">
        <v>0.75801200000000002</v>
      </c>
      <c r="AO15">
        <v>0</v>
      </c>
      <c r="AP15">
        <v>0.64049999999999996</v>
      </c>
      <c r="AQ15">
        <v>36.573720999999999</v>
      </c>
      <c r="AR15">
        <v>38.64</v>
      </c>
      <c r="AS15">
        <v>37.890518999999998</v>
      </c>
      <c r="AT15">
        <v>16.885487000000001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2441.2140519999994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474.89260000000002</v>
      </c>
      <c r="L16">
        <v>383.86770000000001</v>
      </c>
      <c r="M16">
        <v>97.055942999999999</v>
      </c>
      <c r="N16">
        <v>124.38</v>
      </c>
      <c r="O16">
        <v>130.58009999999999</v>
      </c>
      <c r="P16">
        <v>142.54</v>
      </c>
      <c r="Q16">
        <v>18.351700000000001</v>
      </c>
      <c r="R16">
        <v>40.140599999999999</v>
      </c>
      <c r="S16">
        <v>22.658799999999999</v>
      </c>
      <c r="T16">
        <v>3.09</v>
      </c>
      <c r="U16">
        <v>418.77</v>
      </c>
      <c r="V16">
        <v>18.5168</v>
      </c>
      <c r="W16">
        <v>34.799309999999998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51.476056</v>
      </c>
      <c r="AH16">
        <v>0</v>
      </c>
      <c r="AI16">
        <v>0</v>
      </c>
      <c r="AJ16">
        <v>0</v>
      </c>
      <c r="AK16">
        <v>69.669668000000001</v>
      </c>
      <c r="AL16">
        <v>25.564</v>
      </c>
      <c r="AM16">
        <v>9.5144819999999992</v>
      </c>
      <c r="AN16">
        <v>0.75801200000000002</v>
      </c>
      <c r="AO16">
        <v>0</v>
      </c>
      <c r="AP16">
        <v>0.64049999999999996</v>
      </c>
      <c r="AQ16">
        <v>36.573720999999999</v>
      </c>
      <c r="AR16">
        <v>38.64</v>
      </c>
      <c r="AS16">
        <v>37.890518999999998</v>
      </c>
      <c r="AT16">
        <v>17.559823000000002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2438.4431879999993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474.89260000000002</v>
      </c>
      <c r="L17">
        <v>383.86770000000001</v>
      </c>
      <c r="M17">
        <v>97.055942999999999</v>
      </c>
      <c r="N17">
        <v>124.38</v>
      </c>
      <c r="O17">
        <v>130.58009999999999</v>
      </c>
      <c r="P17">
        <v>142.54</v>
      </c>
      <c r="Q17">
        <v>18.351700000000001</v>
      </c>
      <c r="R17">
        <v>40.140599999999999</v>
      </c>
      <c r="S17">
        <v>22.658799999999999</v>
      </c>
      <c r="T17">
        <v>3.09</v>
      </c>
      <c r="U17">
        <v>418.77</v>
      </c>
      <c r="V17">
        <v>18.5168</v>
      </c>
      <c r="W17">
        <v>34.799309999999998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51.476056</v>
      </c>
      <c r="AH17">
        <v>0</v>
      </c>
      <c r="AI17">
        <v>0</v>
      </c>
      <c r="AJ17">
        <v>0</v>
      </c>
      <c r="AK17">
        <v>69.669668000000001</v>
      </c>
      <c r="AL17">
        <v>25.564</v>
      </c>
      <c r="AM17">
        <v>9.5144819999999992</v>
      </c>
      <c r="AN17">
        <v>0.75801200000000002</v>
      </c>
      <c r="AO17">
        <v>0</v>
      </c>
      <c r="AP17">
        <v>0.64049999999999996</v>
      </c>
      <c r="AQ17">
        <v>36.573720999999999</v>
      </c>
      <c r="AR17">
        <v>33.119999999999997</v>
      </c>
      <c r="AS17">
        <v>37.890518999999998</v>
      </c>
      <c r="AT17">
        <v>17.781534000000001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2433.1448989999994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474.89260000000002</v>
      </c>
      <c r="L18">
        <v>383.86770000000001</v>
      </c>
      <c r="M18">
        <v>97.055942999999999</v>
      </c>
      <c r="N18">
        <v>124.38</v>
      </c>
      <c r="O18">
        <v>130.58009999999999</v>
      </c>
      <c r="P18">
        <v>142.54</v>
      </c>
      <c r="Q18">
        <v>18.351700000000001</v>
      </c>
      <c r="R18">
        <v>40.140599999999999</v>
      </c>
      <c r="S18">
        <v>22.658799999999999</v>
      </c>
      <c r="T18">
        <v>3.09</v>
      </c>
      <c r="U18">
        <v>418.77</v>
      </c>
      <c r="V18">
        <v>18.5168</v>
      </c>
      <c r="W18">
        <v>34.799309999999998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51.476056</v>
      </c>
      <c r="AH18">
        <v>0</v>
      </c>
      <c r="AI18">
        <v>0</v>
      </c>
      <c r="AJ18">
        <v>0</v>
      </c>
      <c r="AK18">
        <v>69.669668000000001</v>
      </c>
      <c r="AL18">
        <v>25.564</v>
      </c>
      <c r="AM18">
        <v>9.5144819999999992</v>
      </c>
      <c r="AN18">
        <v>0.75801200000000002</v>
      </c>
      <c r="AO18">
        <v>0</v>
      </c>
      <c r="AP18">
        <v>0.64049999999999996</v>
      </c>
      <c r="AQ18">
        <v>36.573720999999999</v>
      </c>
      <c r="AR18">
        <v>33.119999999999997</v>
      </c>
      <c r="AS18">
        <v>37.890518999999998</v>
      </c>
      <c r="AT18">
        <v>18.542044000000001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2433.9054089999991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474.89260000000002</v>
      </c>
      <c r="L19">
        <v>383.86770000000001</v>
      </c>
      <c r="M19">
        <v>97.055942999999999</v>
      </c>
      <c r="N19">
        <v>124.38</v>
      </c>
      <c r="O19">
        <v>130.58009999999999</v>
      </c>
      <c r="P19">
        <v>142.54</v>
      </c>
      <c r="Q19">
        <v>18.351700000000001</v>
      </c>
      <c r="R19">
        <v>40.140599999999999</v>
      </c>
      <c r="S19">
        <v>22.658799999999999</v>
      </c>
      <c r="T19">
        <v>3.09</v>
      </c>
      <c r="U19">
        <v>418.77</v>
      </c>
      <c r="V19">
        <v>18.5168</v>
      </c>
      <c r="W19">
        <v>34.799309999999998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51.476056</v>
      </c>
      <c r="AH19">
        <v>0</v>
      </c>
      <c r="AI19">
        <v>0</v>
      </c>
      <c r="AJ19">
        <v>0</v>
      </c>
      <c r="AK19">
        <v>69.669668000000001</v>
      </c>
      <c r="AL19">
        <v>25.564</v>
      </c>
      <c r="AM19">
        <v>9.5144819999999992</v>
      </c>
      <c r="AN19">
        <v>0.75801200000000002</v>
      </c>
      <c r="AO19">
        <v>0</v>
      </c>
      <c r="AP19">
        <v>0.64049999999999996</v>
      </c>
      <c r="AQ19">
        <v>36.573720999999999</v>
      </c>
      <c r="AR19">
        <v>33.119999999999997</v>
      </c>
      <c r="AS19">
        <v>37.890518999999998</v>
      </c>
      <c r="AT19">
        <v>20.000003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2435.3633679999994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474.89260000000002</v>
      </c>
      <c r="L20">
        <v>383.86770000000001</v>
      </c>
      <c r="M20">
        <v>97.055942999999999</v>
      </c>
      <c r="N20">
        <v>124.38</v>
      </c>
      <c r="O20">
        <v>130.58009999999999</v>
      </c>
      <c r="P20">
        <v>142.54</v>
      </c>
      <c r="Q20">
        <v>18.351700000000001</v>
      </c>
      <c r="R20">
        <v>40.140599999999999</v>
      </c>
      <c r="S20">
        <v>22.658799999999999</v>
      </c>
      <c r="T20">
        <v>3.09</v>
      </c>
      <c r="U20">
        <v>418.77</v>
      </c>
      <c r="V20">
        <v>18.5168</v>
      </c>
      <c r="W20">
        <v>34.799309999999998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51.476056</v>
      </c>
      <c r="AH20">
        <v>0</v>
      </c>
      <c r="AI20">
        <v>0</v>
      </c>
      <c r="AJ20">
        <v>0</v>
      </c>
      <c r="AK20">
        <v>69.669668000000001</v>
      </c>
      <c r="AL20">
        <v>25.564</v>
      </c>
      <c r="AM20">
        <v>9.5144819999999992</v>
      </c>
      <c r="AN20">
        <v>0.75801200000000002</v>
      </c>
      <c r="AO20">
        <v>0</v>
      </c>
      <c r="AP20">
        <v>0.64049999999999996</v>
      </c>
      <c r="AQ20">
        <v>36.573720999999999</v>
      </c>
      <c r="AR20">
        <v>33.119999999999997</v>
      </c>
      <c r="AS20">
        <v>37.890518999999998</v>
      </c>
      <c r="AT20">
        <v>20.000003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2435.3633679999994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474.89260000000002</v>
      </c>
      <c r="L21">
        <v>383.86770000000001</v>
      </c>
      <c r="M21">
        <v>97.055942999999999</v>
      </c>
      <c r="N21">
        <v>124.38</v>
      </c>
      <c r="O21">
        <v>130.58009999999999</v>
      </c>
      <c r="P21">
        <v>142.54</v>
      </c>
      <c r="Q21">
        <v>18.351700000000001</v>
      </c>
      <c r="R21">
        <v>44.784256999999997</v>
      </c>
      <c r="S21">
        <v>25.3643</v>
      </c>
      <c r="T21">
        <v>3.09</v>
      </c>
      <c r="U21">
        <v>418.77</v>
      </c>
      <c r="V21">
        <v>20.8</v>
      </c>
      <c r="W21">
        <v>34.799309999999998</v>
      </c>
      <c r="X21">
        <v>148.19999999999999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51.476056</v>
      </c>
      <c r="AH21">
        <v>24.515008999999999</v>
      </c>
      <c r="AI21">
        <v>0</v>
      </c>
      <c r="AJ21">
        <v>0</v>
      </c>
      <c r="AK21">
        <v>69.669668000000001</v>
      </c>
      <c r="AL21">
        <v>25.564</v>
      </c>
      <c r="AM21">
        <v>9.5144819999999992</v>
      </c>
      <c r="AN21">
        <v>0.75801200000000002</v>
      </c>
      <c r="AO21">
        <v>0</v>
      </c>
      <c r="AP21">
        <v>0.64049999999999996</v>
      </c>
      <c r="AQ21">
        <v>36.573720999999999</v>
      </c>
      <c r="AR21">
        <v>38.64</v>
      </c>
      <c r="AS21">
        <v>37.890518999999998</v>
      </c>
      <c r="AT21">
        <v>20.000003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2490.0171629999995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474.89260000000002</v>
      </c>
      <c r="L22">
        <v>383.86770000000001</v>
      </c>
      <c r="M22">
        <v>97.055942999999999</v>
      </c>
      <c r="N22">
        <v>124.38</v>
      </c>
      <c r="O22">
        <v>130.58009999999999</v>
      </c>
      <c r="P22">
        <v>142.54</v>
      </c>
      <c r="Q22">
        <v>18.351700000000001</v>
      </c>
      <c r="R22">
        <v>44.906624999999998</v>
      </c>
      <c r="S22">
        <v>25.3643</v>
      </c>
      <c r="T22">
        <v>3.09</v>
      </c>
      <c r="U22">
        <v>418.77</v>
      </c>
      <c r="V22">
        <v>20.8</v>
      </c>
      <c r="W22">
        <v>34.799309999999998</v>
      </c>
      <c r="X22">
        <v>148.19999999999999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51.476056</v>
      </c>
      <c r="AH22">
        <v>24.515008999999999</v>
      </c>
      <c r="AI22">
        <v>0</v>
      </c>
      <c r="AJ22">
        <v>0</v>
      </c>
      <c r="AK22">
        <v>69.669668000000001</v>
      </c>
      <c r="AL22">
        <v>25.564</v>
      </c>
      <c r="AM22">
        <v>9.5144819999999992</v>
      </c>
      <c r="AN22">
        <v>0.75801200000000002</v>
      </c>
      <c r="AO22">
        <v>0</v>
      </c>
      <c r="AP22">
        <v>0.64049999999999996</v>
      </c>
      <c r="AQ22">
        <v>36.573720999999999</v>
      </c>
      <c r="AR22">
        <v>38.64</v>
      </c>
      <c r="AS22">
        <v>37.890518999999998</v>
      </c>
      <c r="AT22">
        <v>20.000003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2483.6187309999991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499.89260000000002</v>
      </c>
      <c r="L23">
        <v>383.86770000000001</v>
      </c>
      <c r="M23">
        <v>97.055942999999999</v>
      </c>
      <c r="N23">
        <v>124.38</v>
      </c>
      <c r="O23">
        <v>130.58009999999999</v>
      </c>
      <c r="P23">
        <v>142.54</v>
      </c>
      <c r="Q23">
        <v>18.351700000000001</v>
      </c>
      <c r="R23">
        <v>44.906624999999998</v>
      </c>
      <c r="S23">
        <v>25.3643</v>
      </c>
      <c r="T23">
        <v>3.09</v>
      </c>
      <c r="U23">
        <v>418.77</v>
      </c>
      <c r="V23">
        <v>20.8</v>
      </c>
      <c r="W23">
        <v>34.799309999999998</v>
      </c>
      <c r="X23">
        <v>148.19999999999999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51.476056</v>
      </c>
      <c r="AH23">
        <v>24.515008999999999</v>
      </c>
      <c r="AI23">
        <v>0</v>
      </c>
      <c r="AJ23">
        <v>0</v>
      </c>
      <c r="AK23">
        <v>69.669668000000001</v>
      </c>
      <c r="AL23">
        <v>25.564</v>
      </c>
      <c r="AM23">
        <v>9.5144819999999992</v>
      </c>
      <c r="AN23">
        <v>0.75801200000000002</v>
      </c>
      <c r="AO23">
        <v>0</v>
      </c>
      <c r="AP23">
        <v>0.64049999999999996</v>
      </c>
      <c r="AQ23">
        <v>36.573720999999999</v>
      </c>
      <c r="AR23">
        <v>33.119999999999997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2503.0987309999991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524.89260000000002</v>
      </c>
      <c r="L24">
        <v>383.86770000000001</v>
      </c>
      <c r="M24">
        <v>97.055942999999999</v>
      </c>
      <c r="N24">
        <v>124.38</v>
      </c>
      <c r="O24">
        <v>130.58009999999999</v>
      </c>
      <c r="P24">
        <v>142.54</v>
      </c>
      <c r="Q24">
        <v>18.351700000000001</v>
      </c>
      <c r="R24">
        <v>44.906624999999998</v>
      </c>
      <c r="S24">
        <v>25.3643</v>
      </c>
      <c r="T24">
        <v>3.09</v>
      </c>
      <c r="U24">
        <v>418.77</v>
      </c>
      <c r="V24">
        <v>20.8</v>
      </c>
      <c r="W24">
        <v>34.799309999999998</v>
      </c>
      <c r="X24">
        <v>148.19999999999999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51.476056</v>
      </c>
      <c r="AH24">
        <v>24.515008999999999</v>
      </c>
      <c r="AI24">
        <v>0</v>
      </c>
      <c r="AJ24">
        <v>0</v>
      </c>
      <c r="AK24">
        <v>69.669668000000001</v>
      </c>
      <c r="AL24">
        <v>25.564</v>
      </c>
      <c r="AM24">
        <v>9.5144819999999992</v>
      </c>
      <c r="AN24">
        <v>0.75801200000000002</v>
      </c>
      <c r="AO24">
        <v>0</v>
      </c>
      <c r="AP24">
        <v>0.64049999999999996</v>
      </c>
      <c r="AQ24">
        <v>36.573720999999999</v>
      </c>
      <c r="AR24">
        <v>33.119999999999997</v>
      </c>
      <c r="AS24">
        <v>37.890518999999998</v>
      </c>
      <c r="AT24">
        <v>20.000003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2528.0987309999991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549.89260000000002</v>
      </c>
      <c r="L25">
        <v>383.86770000000001</v>
      </c>
      <c r="M25">
        <v>97.055942999999999</v>
      </c>
      <c r="N25">
        <v>124.38</v>
      </c>
      <c r="O25">
        <v>130.58009999999999</v>
      </c>
      <c r="P25">
        <v>142.54</v>
      </c>
      <c r="Q25">
        <v>18.351700000000001</v>
      </c>
      <c r="R25">
        <v>44.906624999999998</v>
      </c>
      <c r="S25">
        <v>22.658799999999999</v>
      </c>
      <c r="T25">
        <v>3.09</v>
      </c>
      <c r="U25">
        <v>418.77</v>
      </c>
      <c r="V25">
        <v>20.8</v>
      </c>
      <c r="W25">
        <v>34.799309999999998</v>
      </c>
      <c r="X25">
        <v>148.19999999999999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51.476056</v>
      </c>
      <c r="AH25">
        <v>26.743646999999999</v>
      </c>
      <c r="AI25">
        <v>0</v>
      </c>
      <c r="AJ25">
        <v>0</v>
      </c>
      <c r="AK25">
        <v>69.669668000000001</v>
      </c>
      <c r="AL25">
        <v>25.564</v>
      </c>
      <c r="AM25">
        <v>9.5144819999999992</v>
      </c>
      <c r="AN25">
        <v>0.75801200000000002</v>
      </c>
      <c r="AO25">
        <v>0</v>
      </c>
      <c r="AP25">
        <v>0.64049999999999996</v>
      </c>
      <c r="AQ25">
        <v>36.573720999999999</v>
      </c>
      <c r="AR25">
        <v>33.119999999999997</v>
      </c>
      <c r="AS25">
        <v>37.890518999999998</v>
      </c>
      <c r="AT25">
        <v>20.000003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2566.7636329999987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612.16250000000002</v>
      </c>
      <c r="L26">
        <v>463.86770000000001</v>
      </c>
      <c r="M26">
        <v>97.055942999999999</v>
      </c>
      <c r="N26">
        <v>124.38</v>
      </c>
      <c r="O26">
        <v>130.58009999999999</v>
      </c>
      <c r="P26">
        <v>142.54</v>
      </c>
      <c r="Q26">
        <v>18.351700000000001</v>
      </c>
      <c r="R26">
        <v>44.906624999999998</v>
      </c>
      <c r="S26">
        <v>22.658799999999999</v>
      </c>
      <c r="T26">
        <v>3.09</v>
      </c>
      <c r="U26">
        <v>418.77</v>
      </c>
      <c r="V26">
        <v>20.8</v>
      </c>
      <c r="W26">
        <v>34.799309999999998</v>
      </c>
      <c r="X26">
        <v>148.19999999999999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51.476056</v>
      </c>
      <c r="AH26">
        <v>26.743646999999999</v>
      </c>
      <c r="AI26">
        <v>0</v>
      </c>
      <c r="AJ26">
        <v>0</v>
      </c>
      <c r="AK26">
        <v>69.669668000000001</v>
      </c>
      <c r="AL26">
        <v>25.564</v>
      </c>
      <c r="AM26">
        <v>9.5144819999999992</v>
      </c>
      <c r="AN26">
        <v>0.75801200000000002</v>
      </c>
      <c r="AO26">
        <v>0</v>
      </c>
      <c r="AP26">
        <v>0.64049999999999996</v>
      </c>
      <c r="AQ26">
        <v>36.573720999999999</v>
      </c>
      <c r="AR26">
        <v>33.119999999999997</v>
      </c>
      <c r="AS26">
        <v>37.890518999999998</v>
      </c>
      <c r="AT26">
        <v>20.000003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2709.0335329999989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612.16250000000002</v>
      </c>
      <c r="L27">
        <v>543.86770000000001</v>
      </c>
      <c r="M27">
        <v>97.055942999999999</v>
      </c>
      <c r="N27">
        <v>124.38</v>
      </c>
      <c r="O27">
        <v>130.58009999999999</v>
      </c>
      <c r="P27">
        <v>142.54</v>
      </c>
      <c r="Q27">
        <v>18.351700000000001</v>
      </c>
      <c r="R27">
        <v>44.906624999999998</v>
      </c>
      <c r="S27">
        <v>22.658799999999999</v>
      </c>
      <c r="T27">
        <v>3.09</v>
      </c>
      <c r="U27">
        <v>418.77</v>
      </c>
      <c r="V27">
        <v>20.8</v>
      </c>
      <c r="W27">
        <v>34.799309999999998</v>
      </c>
      <c r="X27">
        <v>148.19999999999999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51.476056</v>
      </c>
      <c r="AH27">
        <v>26.743646999999999</v>
      </c>
      <c r="AI27">
        <v>0</v>
      </c>
      <c r="AJ27">
        <v>0</v>
      </c>
      <c r="AK27">
        <v>69.669668000000001</v>
      </c>
      <c r="AL27">
        <v>25.564</v>
      </c>
      <c r="AM27">
        <v>9.5144819999999992</v>
      </c>
      <c r="AN27">
        <v>0.75801200000000002</v>
      </c>
      <c r="AO27">
        <v>0</v>
      </c>
      <c r="AP27">
        <v>0.64049999999999996</v>
      </c>
      <c r="AQ27">
        <v>36.573720999999999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2794.5535299999988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612.16250000000002</v>
      </c>
      <c r="L28">
        <v>618.66769999999997</v>
      </c>
      <c r="M28">
        <v>97.055942999999999</v>
      </c>
      <c r="N28">
        <v>124.38</v>
      </c>
      <c r="O28">
        <v>130.58009999999999</v>
      </c>
      <c r="P28">
        <v>142.54</v>
      </c>
      <c r="Q28">
        <v>20.793800000000001</v>
      </c>
      <c r="R28">
        <v>44.906624999999998</v>
      </c>
      <c r="S28">
        <v>25.3643</v>
      </c>
      <c r="T28">
        <v>3.09</v>
      </c>
      <c r="U28">
        <v>418.77</v>
      </c>
      <c r="V28">
        <v>20.8</v>
      </c>
      <c r="W28">
        <v>34.799309999999998</v>
      </c>
      <c r="X28">
        <v>148.19999999999999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51.476056</v>
      </c>
      <c r="AH28">
        <v>26.743646999999999</v>
      </c>
      <c r="AI28">
        <v>3.814368</v>
      </c>
      <c r="AJ28">
        <v>0</v>
      </c>
      <c r="AK28">
        <v>69.669668000000001</v>
      </c>
      <c r="AL28">
        <v>25.564</v>
      </c>
      <c r="AM28">
        <v>9.5144819999999992</v>
      </c>
      <c r="AN28">
        <v>0.75801200000000002</v>
      </c>
      <c r="AO28">
        <v>0</v>
      </c>
      <c r="AP28">
        <v>0.64049999999999996</v>
      </c>
      <c r="AQ28">
        <v>36.573720999999999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2889.1995319999987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612.16250000000002</v>
      </c>
      <c r="L29">
        <v>645.42759999999998</v>
      </c>
      <c r="M29">
        <v>97.055942999999999</v>
      </c>
      <c r="N29">
        <v>124.38</v>
      </c>
      <c r="O29">
        <v>130.58009999999999</v>
      </c>
      <c r="P29">
        <v>142.54</v>
      </c>
      <c r="Q29">
        <v>20.793800000000001</v>
      </c>
      <c r="R29">
        <v>44.906624999999998</v>
      </c>
      <c r="S29">
        <v>25.3643</v>
      </c>
      <c r="T29">
        <v>3.09</v>
      </c>
      <c r="U29">
        <v>418.77</v>
      </c>
      <c r="V29">
        <v>20.8</v>
      </c>
      <c r="W29">
        <v>34.799309999999998</v>
      </c>
      <c r="X29">
        <v>148.19999999999999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21.717708999999999</v>
      </c>
      <c r="AE29">
        <v>39.450268999999999</v>
      </c>
      <c r="AF29">
        <v>20.750636</v>
      </c>
      <c r="AG29">
        <v>51.476056</v>
      </c>
      <c r="AH29">
        <v>26.743646999999999</v>
      </c>
      <c r="AI29">
        <v>19.834710999999999</v>
      </c>
      <c r="AJ29">
        <v>0</v>
      </c>
      <c r="AK29">
        <v>69.669668000000001</v>
      </c>
      <c r="AL29">
        <v>25.564</v>
      </c>
      <c r="AM29">
        <v>9.5144819999999992</v>
      </c>
      <c r="AN29">
        <v>0.75801200000000002</v>
      </c>
      <c r="AO29">
        <v>0</v>
      </c>
      <c r="AP29">
        <v>0.64049999999999996</v>
      </c>
      <c r="AQ29">
        <v>36.573720999999999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2970.0601839999986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612.16250000000002</v>
      </c>
      <c r="L30">
        <v>645.42759999999998</v>
      </c>
      <c r="M30">
        <v>97.055942999999999</v>
      </c>
      <c r="N30">
        <v>124.38</v>
      </c>
      <c r="O30">
        <v>130.58009999999999</v>
      </c>
      <c r="P30">
        <v>142.54</v>
      </c>
      <c r="Q30">
        <v>20.793800000000001</v>
      </c>
      <c r="R30">
        <v>44.906624999999998</v>
      </c>
      <c r="S30">
        <v>25.3643</v>
      </c>
      <c r="T30">
        <v>3.09</v>
      </c>
      <c r="U30">
        <v>418.77</v>
      </c>
      <c r="V30">
        <v>20.8</v>
      </c>
      <c r="W30">
        <v>34.799309999999998</v>
      </c>
      <c r="X30">
        <v>148.19999999999999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21.717708999999999</v>
      </c>
      <c r="AE30">
        <v>39.450268999999999</v>
      </c>
      <c r="AF30">
        <v>20.750636</v>
      </c>
      <c r="AG30">
        <v>51.476056</v>
      </c>
      <c r="AH30">
        <v>26.743646999999999</v>
      </c>
      <c r="AI30">
        <v>19.834710999999999</v>
      </c>
      <c r="AJ30">
        <v>0</v>
      </c>
      <c r="AK30">
        <v>69.669668000000001</v>
      </c>
      <c r="AL30">
        <v>25.564</v>
      </c>
      <c r="AM30">
        <v>9.5144819999999992</v>
      </c>
      <c r="AN30">
        <v>0.75801200000000002</v>
      </c>
      <c r="AO30">
        <v>0</v>
      </c>
      <c r="AP30">
        <v>0.64049999999999996</v>
      </c>
      <c r="AQ30">
        <v>25.498018999999999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2958.9844819999985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584.89260000000002</v>
      </c>
      <c r="L31">
        <v>563.86770000000001</v>
      </c>
      <c r="M31">
        <v>97.055942999999999</v>
      </c>
      <c r="N31">
        <v>124.38</v>
      </c>
      <c r="O31">
        <v>130.58009999999999</v>
      </c>
      <c r="P31">
        <v>142.54</v>
      </c>
      <c r="Q31">
        <v>20.793800000000001</v>
      </c>
      <c r="R31">
        <v>44.906624999999998</v>
      </c>
      <c r="S31">
        <v>25.3643</v>
      </c>
      <c r="T31">
        <v>3.09</v>
      </c>
      <c r="U31">
        <v>418.77</v>
      </c>
      <c r="V31">
        <v>20.8</v>
      </c>
      <c r="W31">
        <v>34.799309999999998</v>
      </c>
      <c r="X31">
        <v>148.19999999999999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21.717708999999999</v>
      </c>
      <c r="AE31">
        <v>39.450268999999999</v>
      </c>
      <c r="AF31">
        <v>20.750636</v>
      </c>
      <c r="AG31">
        <v>51.476056</v>
      </c>
      <c r="AH31">
        <v>26.743646999999999</v>
      </c>
      <c r="AI31">
        <v>19.834710999999999</v>
      </c>
      <c r="AJ31">
        <v>0</v>
      </c>
      <c r="AK31">
        <v>69.669668000000001</v>
      </c>
      <c r="AL31">
        <v>25.564</v>
      </c>
      <c r="AM31">
        <v>9.5144819999999992</v>
      </c>
      <c r="AN31">
        <v>0.75801200000000002</v>
      </c>
      <c r="AO31">
        <v>0</v>
      </c>
      <c r="AP31">
        <v>6.6612</v>
      </c>
      <c r="AQ31">
        <v>12.191240000000001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2828.8192429999981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569.89260000000002</v>
      </c>
      <c r="L32">
        <v>483.86770000000001</v>
      </c>
      <c r="M32">
        <v>97.055942999999999</v>
      </c>
      <c r="N32">
        <v>124.38</v>
      </c>
      <c r="O32">
        <v>130.58009999999999</v>
      </c>
      <c r="P32">
        <v>142.54</v>
      </c>
      <c r="Q32">
        <v>18.351700000000001</v>
      </c>
      <c r="R32">
        <v>44.906624999999998</v>
      </c>
      <c r="S32">
        <v>25.3643</v>
      </c>
      <c r="T32">
        <v>3.09</v>
      </c>
      <c r="U32">
        <v>418.77</v>
      </c>
      <c r="V32">
        <v>20.8</v>
      </c>
      <c r="W32">
        <v>34.799309999999998</v>
      </c>
      <c r="X32">
        <v>148.19999999999999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21.717708999999999</v>
      </c>
      <c r="AE32">
        <v>39.450268999999999</v>
      </c>
      <c r="AF32">
        <v>9.222505</v>
      </c>
      <c r="AG32">
        <v>51.476056</v>
      </c>
      <c r="AH32">
        <v>26.743646999999999</v>
      </c>
      <c r="AI32">
        <v>19.834710999999999</v>
      </c>
      <c r="AJ32">
        <v>0</v>
      </c>
      <c r="AK32">
        <v>69.669668000000001</v>
      </c>
      <c r="AL32">
        <v>25.564</v>
      </c>
      <c r="AM32">
        <v>9.5144819999999992</v>
      </c>
      <c r="AN32">
        <v>0.75801200000000002</v>
      </c>
      <c r="AO32">
        <v>0</v>
      </c>
      <c r="AP32">
        <v>6.6612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2707.6577719999982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549.89260000000002</v>
      </c>
      <c r="L33">
        <v>413.86770000000001</v>
      </c>
      <c r="M33">
        <v>97.055942999999999</v>
      </c>
      <c r="N33">
        <v>124.38</v>
      </c>
      <c r="O33">
        <v>130.58009999999999</v>
      </c>
      <c r="P33">
        <v>142.54</v>
      </c>
      <c r="Q33">
        <v>18.351700000000001</v>
      </c>
      <c r="R33">
        <v>34.884700000000002</v>
      </c>
      <c r="S33">
        <v>22.658799999999999</v>
      </c>
      <c r="T33">
        <v>3.09</v>
      </c>
      <c r="U33">
        <v>418.77</v>
      </c>
      <c r="V33">
        <v>18.5168</v>
      </c>
      <c r="W33">
        <v>34.799309999999998</v>
      </c>
      <c r="X33">
        <v>148.19999999999999</v>
      </c>
      <c r="Y33">
        <v>0</v>
      </c>
      <c r="Z33">
        <v>13.041600000000001</v>
      </c>
      <c r="AA33">
        <v>14.04936</v>
      </c>
      <c r="AB33">
        <v>16.166609000000001</v>
      </c>
      <c r="AC33">
        <v>0</v>
      </c>
      <c r="AD33">
        <v>21.717708999999999</v>
      </c>
      <c r="AE33">
        <v>39.450268999999999</v>
      </c>
      <c r="AF33">
        <v>9.222505</v>
      </c>
      <c r="AG33">
        <v>51.476056</v>
      </c>
      <c r="AH33">
        <v>26.743646999999999</v>
      </c>
      <c r="AI33">
        <v>19.834710999999999</v>
      </c>
      <c r="AJ33">
        <v>0</v>
      </c>
      <c r="AK33">
        <v>69.669668000000001</v>
      </c>
      <c r="AL33">
        <v>25.564</v>
      </c>
      <c r="AM33">
        <v>9.5144819999999992</v>
      </c>
      <c r="AN33">
        <v>0.75801200000000002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2590.0476299999987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499.89260000000002</v>
      </c>
      <c r="L34">
        <v>383.86770000000001</v>
      </c>
      <c r="M34">
        <v>97.055942999999999</v>
      </c>
      <c r="N34">
        <v>124.38</v>
      </c>
      <c r="O34">
        <v>130.58009999999999</v>
      </c>
      <c r="P34">
        <v>142.54</v>
      </c>
      <c r="Q34">
        <v>18.351700000000001</v>
      </c>
      <c r="R34">
        <v>34.884700000000002</v>
      </c>
      <c r="S34">
        <v>22.658799999999999</v>
      </c>
      <c r="T34">
        <v>3.09</v>
      </c>
      <c r="U34">
        <v>418.77</v>
      </c>
      <c r="V34">
        <v>18.5168</v>
      </c>
      <c r="W34">
        <v>34.799309999999998</v>
      </c>
      <c r="X34">
        <v>148.19999999999999</v>
      </c>
      <c r="Y34">
        <v>0</v>
      </c>
      <c r="Z34">
        <v>13.041600000000001</v>
      </c>
      <c r="AA34">
        <v>14.04936</v>
      </c>
      <c r="AB34">
        <v>16.166609000000001</v>
      </c>
      <c r="AC34">
        <v>0</v>
      </c>
      <c r="AD34">
        <v>21.717708999999999</v>
      </c>
      <c r="AE34">
        <v>39.450268999999999</v>
      </c>
      <c r="AF34">
        <v>9.222505</v>
      </c>
      <c r="AG34">
        <v>51.476056</v>
      </c>
      <c r="AH34">
        <v>26.743646999999999</v>
      </c>
      <c r="AI34">
        <v>19.834710999999999</v>
      </c>
      <c r="AJ34">
        <v>0</v>
      </c>
      <c r="AK34">
        <v>69.669668000000001</v>
      </c>
      <c r="AL34">
        <v>25.564</v>
      </c>
      <c r="AM34">
        <v>9.5144819999999992</v>
      </c>
      <c r="AN34">
        <v>0.75801200000000002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2510.0476299999987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485.61259999999999</v>
      </c>
      <c r="L35">
        <v>383.86770000000001</v>
      </c>
      <c r="M35">
        <v>97.055942999999999</v>
      </c>
      <c r="N35">
        <v>124.38</v>
      </c>
      <c r="O35">
        <v>130.58009999999999</v>
      </c>
      <c r="P35">
        <v>142.54</v>
      </c>
      <c r="Q35">
        <v>18.351700000000001</v>
      </c>
      <c r="R35">
        <v>34.884700000000002</v>
      </c>
      <c r="S35">
        <v>22.658799999999999</v>
      </c>
      <c r="T35">
        <v>3.09</v>
      </c>
      <c r="U35">
        <v>418.77</v>
      </c>
      <c r="V35">
        <v>18.5168</v>
      </c>
      <c r="W35">
        <v>34.799309999999998</v>
      </c>
      <c r="X35">
        <v>148.19999999999999</v>
      </c>
      <c r="Y35">
        <v>0</v>
      </c>
      <c r="Z35">
        <v>13.041600000000001</v>
      </c>
      <c r="AA35">
        <v>28.09872</v>
      </c>
      <c r="AB35">
        <v>16.166609000000001</v>
      </c>
      <c r="AC35">
        <v>0</v>
      </c>
      <c r="AD35">
        <v>10.884034</v>
      </c>
      <c r="AE35">
        <v>39.450268999999999</v>
      </c>
      <c r="AF35">
        <v>9.222505</v>
      </c>
      <c r="AG35">
        <v>51.476056</v>
      </c>
      <c r="AH35">
        <v>26.743646999999999</v>
      </c>
      <c r="AI35">
        <v>3.814368</v>
      </c>
      <c r="AJ35">
        <v>0</v>
      </c>
      <c r="AK35">
        <v>69.669668000000001</v>
      </c>
      <c r="AL35">
        <v>25.564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2470.7817719999989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437.40260000000001</v>
      </c>
      <c r="L36">
        <v>383.86770000000001</v>
      </c>
      <c r="M36">
        <v>97.055942999999999</v>
      </c>
      <c r="N36">
        <v>124.38</v>
      </c>
      <c r="O36">
        <v>130.58009999999999</v>
      </c>
      <c r="P36">
        <v>142.54</v>
      </c>
      <c r="Q36">
        <v>18.351700000000001</v>
      </c>
      <c r="R36">
        <v>34.884700000000002</v>
      </c>
      <c r="S36">
        <v>22.658799999999999</v>
      </c>
      <c r="T36">
        <v>3.09</v>
      </c>
      <c r="U36">
        <v>418.77</v>
      </c>
      <c r="V36">
        <v>18.5168</v>
      </c>
      <c r="W36">
        <v>34.799309999999998</v>
      </c>
      <c r="X36">
        <v>148.19999999999999</v>
      </c>
      <c r="Y36">
        <v>0</v>
      </c>
      <c r="Z36">
        <v>13.041600000000001</v>
      </c>
      <c r="AA36">
        <v>28.09872</v>
      </c>
      <c r="AB36">
        <v>16.166609000000001</v>
      </c>
      <c r="AC36">
        <v>0</v>
      </c>
      <c r="AD36">
        <v>0</v>
      </c>
      <c r="AE36">
        <v>39.450268999999999</v>
      </c>
      <c r="AF36">
        <v>9.222505</v>
      </c>
      <c r="AG36">
        <v>51.476056</v>
      </c>
      <c r="AH36">
        <v>26.743646999999999</v>
      </c>
      <c r="AI36">
        <v>0</v>
      </c>
      <c r="AJ36">
        <v>0</v>
      </c>
      <c r="AK36">
        <v>69.669668000000001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2407.8733699999993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389.18259999999998</v>
      </c>
      <c r="L37">
        <v>383.86770000000001</v>
      </c>
      <c r="M37">
        <v>97.055942999999999</v>
      </c>
      <c r="N37">
        <v>124.38</v>
      </c>
      <c r="O37">
        <v>130.58009999999999</v>
      </c>
      <c r="P37">
        <v>142.54</v>
      </c>
      <c r="Q37">
        <v>18.351700000000001</v>
      </c>
      <c r="R37">
        <v>34.884700000000002</v>
      </c>
      <c r="S37">
        <v>22.658799999999999</v>
      </c>
      <c r="T37">
        <v>3.09</v>
      </c>
      <c r="U37">
        <v>418.77</v>
      </c>
      <c r="V37">
        <v>18.5168</v>
      </c>
      <c r="W37">
        <v>34.799309999999998</v>
      </c>
      <c r="X37">
        <v>148.19999999999999</v>
      </c>
      <c r="Y37">
        <v>0</v>
      </c>
      <c r="Z37">
        <v>13.041600000000001</v>
      </c>
      <c r="AA37">
        <v>28.09872</v>
      </c>
      <c r="AB37">
        <v>0</v>
      </c>
      <c r="AC37">
        <v>0</v>
      </c>
      <c r="AD37">
        <v>0</v>
      </c>
      <c r="AE37">
        <v>39.450268999999999</v>
      </c>
      <c r="AF37">
        <v>9.222505</v>
      </c>
      <c r="AG37">
        <v>51.476056</v>
      </c>
      <c r="AH37">
        <v>26.743646999999999</v>
      </c>
      <c r="AI37">
        <v>0</v>
      </c>
      <c r="AJ37">
        <v>0</v>
      </c>
      <c r="AK37">
        <v>69.669668000000001</v>
      </c>
      <c r="AL37">
        <v>26.725999999999999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2345.7527609999997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381.89260000000002</v>
      </c>
      <c r="L38">
        <v>383.86770000000001</v>
      </c>
      <c r="M38">
        <v>97.055942999999999</v>
      </c>
      <c r="N38">
        <v>124.38</v>
      </c>
      <c r="O38">
        <v>130.58009999999999</v>
      </c>
      <c r="P38">
        <v>142.54</v>
      </c>
      <c r="Q38">
        <v>18.351700000000001</v>
      </c>
      <c r="R38">
        <v>34.884700000000002</v>
      </c>
      <c r="S38">
        <v>22.658799999999999</v>
      </c>
      <c r="T38">
        <v>3.09</v>
      </c>
      <c r="U38">
        <v>418.77</v>
      </c>
      <c r="V38">
        <v>18.5168</v>
      </c>
      <c r="W38">
        <v>34.799309999999998</v>
      </c>
      <c r="X38">
        <v>148.19999999999999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39.450268999999999</v>
      </c>
      <c r="AF38">
        <v>9.222505</v>
      </c>
      <c r="AG38">
        <v>51.476056</v>
      </c>
      <c r="AH38">
        <v>26.743646999999999</v>
      </c>
      <c r="AI38">
        <v>0</v>
      </c>
      <c r="AJ38">
        <v>0</v>
      </c>
      <c r="AK38">
        <v>69.669668000000001</v>
      </c>
      <c r="AL38">
        <v>26.725999999999999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2324.4134009999998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381.89260000000002</v>
      </c>
      <c r="L39">
        <v>383.86770000000001</v>
      </c>
      <c r="M39">
        <v>97.055942999999999</v>
      </c>
      <c r="N39">
        <v>124.38</v>
      </c>
      <c r="O39">
        <v>130.58009999999999</v>
      </c>
      <c r="P39">
        <v>142.54</v>
      </c>
      <c r="Q39">
        <v>18.351700000000001</v>
      </c>
      <c r="R39">
        <v>34.884700000000002</v>
      </c>
      <c r="S39">
        <v>22.658799999999999</v>
      </c>
      <c r="T39">
        <v>3.09</v>
      </c>
      <c r="U39">
        <v>418.77</v>
      </c>
      <c r="V39">
        <v>18.5168</v>
      </c>
      <c r="W39">
        <v>34.799309999999998</v>
      </c>
      <c r="X39">
        <v>148.19999999999999</v>
      </c>
      <c r="Y39">
        <v>0</v>
      </c>
      <c r="Z39">
        <v>13.041600000000001</v>
      </c>
      <c r="AA39">
        <v>14.022500000000001</v>
      </c>
      <c r="AB39">
        <v>0</v>
      </c>
      <c r="AC39">
        <v>0</v>
      </c>
      <c r="AD39">
        <v>0</v>
      </c>
      <c r="AE39">
        <v>19.725135000000002</v>
      </c>
      <c r="AF39">
        <v>9.222505</v>
      </c>
      <c r="AG39">
        <v>51.476056</v>
      </c>
      <c r="AH39">
        <v>26.743646999999999</v>
      </c>
      <c r="AI39">
        <v>0</v>
      </c>
      <c r="AJ39">
        <v>0</v>
      </c>
      <c r="AK39">
        <v>69.669668000000001</v>
      </c>
      <c r="AL39">
        <v>26.725999999999999</v>
      </c>
      <c r="AM39">
        <v>9.5144819999999992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2304.6614069999996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381.89260000000002</v>
      </c>
      <c r="L40">
        <v>383.86770000000001</v>
      </c>
      <c r="M40">
        <v>97.055942999999999</v>
      </c>
      <c r="N40">
        <v>124.38</v>
      </c>
      <c r="O40">
        <v>130.58009999999999</v>
      </c>
      <c r="P40">
        <v>142.54</v>
      </c>
      <c r="Q40">
        <v>18.351700000000001</v>
      </c>
      <c r="R40">
        <v>34.884700000000002</v>
      </c>
      <c r="S40">
        <v>22.658799999999999</v>
      </c>
      <c r="T40">
        <v>3.09</v>
      </c>
      <c r="U40">
        <v>418.77</v>
      </c>
      <c r="V40">
        <v>15.135400000000001</v>
      </c>
      <c r="W40">
        <v>34.799309999999998</v>
      </c>
      <c r="X40">
        <v>148.19999999999999</v>
      </c>
      <c r="Y40">
        <v>0</v>
      </c>
      <c r="Z40">
        <v>6.5208000000000004</v>
      </c>
      <c r="AA40">
        <v>13.587999999999999</v>
      </c>
      <c r="AB40">
        <v>0</v>
      </c>
      <c r="AC40">
        <v>0</v>
      </c>
      <c r="AD40">
        <v>0</v>
      </c>
      <c r="AE40">
        <v>19.725135000000002</v>
      </c>
      <c r="AF40">
        <v>9.222505</v>
      </c>
      <c r="AG40">
        <v>51.476056</v>
      </c>
      <c r="AH40">
        <v>24.515008999999999</v>
      </c>
      <c r="AI40">
        <v>0</v>
      </c>
      <c r="AJ40">
        <v>0</v>
      </c>
      <c r="AK40">
        <v>69.669668000000001</v>
      </c>
      <c r="AL40">
        <v>26.725999999999999</v>
      </c>
      <c r="AM40">
        <v>9.5144819999999992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2292.0036649999997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381.89260000000002</v>
      </c>
      <c r="L41">
        <v>375.71499999999997</v>
      </c>
      <c r="M41">
        <v>97.055942999999999</v>
      </c>
      <c r="N41">
        <v>124.38</v>
      </c>
      <c r="O41">
        <v>130.58009999999999</v>
      </c>
      <c r="P41">
        <v>142.54</v>
      </c>
      <c r="Q41">
        <v>13.8832</v>
      </c>
      <c r="R41">
        <v>39.6541</v>
      </c>
      <c r="S41">
        <v>17.272300000000001</v>
      </c>
      <c r="T41">
        <v>2.4384999999999999</v>
      </c>
      <c r="U41">
        <v>418.77</v>
      </c>
      <c r="V41">
        <v>17.418600000000001</v>
      </c>
      <c r="W41">
        <v>34.799309999999998</v>
      </c>
      <c r="X41">
        <v>148.19999999999999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0</v>
      </c>
      <c r="AE41">
        <v>19.725135000000002</v>
      </c>
      <c r="AF41">
        <v>9.222505</v>
      </c>
      <c r="AG41">
        <v>51.476056</v>
      </c>
      <c r="AH41">
        <v>24.515008999999999</v>
      </c>
      <c r="AI41">
        <v>0</v>
      </c>
      <c r="AJ41">
        <v>0</v>
      </c>
      <c r="AK41">
        <v>69.669668000000001</v>
      </c>
      <c r="AL41">
        <v>26.725999999999999</v>
      </c>
      <c r="AM41">
        <v>9.5144819999999992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0.93944399999999995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2266.8090649999999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381.89260000000002</v>
      </c>
      <c r="L42">
        <v>375.71499999999997</v>
      </c>
      <c r="M42">
        <v>97.055942999999999</v>
      </c>
      <c r="N42">
        <v>124.38</v>
      </c>
      <c r="O42">
        <v>130.58009999999999</v>
      </c>
      <c r="P42">
        <v>142.54</v>
      </c>
      <c r="Q42">
        <v>13.8832</v>
      </c>
      <c r="R42">
        <v>39.6541</v>
      </c>
      <c r="S42">
        <v>17.272300000000001</v>
      </c>
      <c r="T42">
        <v>2.4384999999999999</v>
      </c>
      <c r="U42">
        <v>418.77</v>
      </c>
      <c r="V42">
        <v>17.418600000000001</v>
      </c>
      <c r="W42">
        <v>34.799309999999998</v>
      </c>
      <c r="X42">
        <v>148.19999999999999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51.476056</v>
      </c>
      <c r="AH42">
        <v>24.515008999999999</v>
      </c>
      <c r="AI42">
        <v>0</v>
      </c>
      <c r="AJ42">
        <v>0</v>
      </c>
      <c r="AK42">
        <v>69.669668000000001</v>
      </c>
      <c r="AL42">
        <v>26.725999999999999</v>
      </c>
      <c r="AM42">
        <v>9.5144819999999992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0.93944399999999995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2266.8090649999999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381.89260000000002</v>
      </c>
      <c r="L43">
        <v>375.71499999999997</v>
      </c>
      <c r="M43">
        <v>97.055942999999999</v>
      </c>
      <c r="N43">
        <v>124.38</v>
      </c>
      <c r="O43">
        <v>130.58009999999999</v>
      </c>
      <c r="P43">
        <v>142.54</v>
      </c>
      <c r="Q43">
        <v>13.8832</v>
      </c>
      <c r="R43">
        <v>34.884700000000002</v>
      </c>
      <c r="S43">
        <v>17.272300000000001</v>
      </c>
      <c r="T43">
        <v>2.4384999999999999</v>
      </c>
      <c r="U43">
        <v>418.77</v>
      </c>
      <c r="V43">
        <v>15.135400000000001</v>
      </c>
      <c r="W43">
        <v>34.799309999999998</v>
      </c>
      <c r="X43">
        <v>148.19999999999999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51.476056</v>
      </c>
      <c r="AH43">
        <v>24.515008999999999</v>
      </c>
      <c r="AI43">
        <v>0</v>
      </c>
      <c r="AJ43">
        <v>0</v>
      </c>
      <c r="AK43">
        <v>69.669668000000001</v>
      </c>
      <c r="AL43">
        <v>26.725999999999999</v>
      </c>
      <c r="AM43">
        <v>9.5144819999999992</v>
      </c>
      <c r="AN43">
        <v>0.75801200000000002</v>
      </c>
      <c r="AO43">
        <v>0</v>
      </c>
      <c r="AP43">
        <v>0.38429999999999997</v>
      </c>
      <c r="AQ43">
        <v>0</v>
      </c>
      <c r="AR43">
        <v>34.223999999999997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0.93944399999999995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2260.1407650000001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381.89260000000002</v>
      </c>
      <c r="L44">
        <v>375.71499999999997</v>
      </c>
      <c r="M44">
        <v>97.055942999999999</v>
      </c>
      <c r="N44">
        <v>124.38</v>
      </c>
      <c r="O44">
        <v>130.58009999999999</v>
      </c>
      <c r="P44">
        <v>142.54</v>
      </c>
      <c r="Q44">
        <v>13.8832</v>
      </c>
      <c r="R44">
        <v>34.884700000000002</v>
      </c>
      <c r="S44">
        <v>17.272300000000001</v>
      </c>
      <c r="T44">
        <v>2.4384999999999999</v>
      </c>
      <c r="U44">
        <v>418.77</v>
      </c>
      <c r="V44">
        <v>15.135400000000001</v>
      </c>
      <c r="W44">
        <v>34.799309999999998</v>
      </c>
      <c r="X44">
        <v>148.19999999999999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51.476056</v>
      </c>
      <c r="AH44">
        <v>24.515008999999999</v>
      </c>
      <c r="AI44">
        <v>0</v>
      </c>
      <c r="AJ44">
        <v>0</v>
      </c>
      <c r="AK44">
        <v>69.669668000000001</v>
      </c>
      <c r="AL44">
        <v>26.725999999999999</v>
      </c>
      <c r="AM44">
        <v>9.5144819999999992</v>
      </c>
      <c r="AN44">
        <v>0.75801200000000002</v>
      </c>
      <c r="AO44">
        <v>0</v>
      </c>
      <c r="AP44">
        <v>0.38429999999999997</v>
      </c>
      <c r="AQ44">
        <v>0</v>
      </c>
      <c r="AR44">
        <v>34.223999999999997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0.93944399999999995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2260.1407650000001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381.63260000000002</v>
      </c>
      <c r="L45">
        <v>375.69499999999999</v>
      </c>
      <c r="M45">
        <v>97.055942999999999</v>
      </c>
      <c r="N45">
        <v>124.38</v>
      </c>
      <c r="O45">
        <v>130.58009999999999</v>
      </c>
      <c r="P45">
        <v>142.54</v>
      </c>
      <c r="Q45">
        <v>13.863200000000001</v>
      </c>
      <c r="R45">
        <v>34.884700000000002</v>
      </c>
      <c r="S45">
        <v>17.1723</v>
      </c>
      <c r="T45">
        <v>2.4285000000000001</v>
      </c>
      <c r="U45">
        <v>418.77</v>
      </c>
      <c r="V45">
        <v>15.135400000000001</v>
      </c>
      <c r="W45">
        <v>34.799309999999998</v>
      </c>
      <c r="X45">
        <v>148.19999999999999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51.476056</v>
      </c>
      <c r="AH45">
        <v>24.515008999999999</v>
      </c>
      <c r="AI45">
        <v>0</v>
      </c>
      <c r="AJ45">
        <v>0</v>
      </c>
      <c r="AK45">
        <v>69.669668000000001</v>
      </c>
      <c r="AL45">
        <v>26.725999999999999</v>
      </c>
      <c r="AM45">
        <v>9.5144819999999992</v>
      </c>
      <c r="AN45">
        <v>0.75801200000000002</v>
      </c>
      <c r="AO45">
        <v>0</v>
      </c>
      <c r="AP45">
        <v>0.38429999999999997</v>
      </c>
      <c r="AQ45">
        <v>0</v>
      </c>
      <c r="AR45">
        <v>34.223999999999997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0.93944399999999995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2259.7307649999998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381.63260000000002</v>
      </c>
      <c r="L46">
        <v>375.69499999999999</v>
      </c>
      <c r="M46">
        <v>97.055942999999999</v>
      </c>
      <c r="N46">
        <v>124.38</v>
      </c>
      <c r="O46">
        <v>130.58009999999999</v>
      </c>
      <c r="P46">
        <v>142.54</v>
      </c>
      <c r="Q46">
        <v>13.863200000000001</v>
      </c>
      <c r="R46">
        <v>34.884700000000002</v>
      </c>
      <c r="S46">
        <v>17.1723</v>
      </c>
      <c r="T46">
        <v>2.4285000000000001</v>
      </c>
      <c r="U46">
        <v>418.77</v>
      </c>
      <c r="V46">
        <v>15.135400000000001</v>
      </c>
      <c r="W46">
        <v>34.799309999999998</v>
      </c>
      <c r="X46">
        <v>148.30000000000001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51.476056</v>
      </c>
      <c r="AH46">
        <v>24.515008999999999</v>
      </c>
      <c r="AI46">
        <v>0</v>
      </c>
      <c r="AJ46">
        <v>0</v>
      </c>
      <c r="AK46">
        <v>69.669668000000001</v>
      </c>
      <c r="AL46">
        <v>26.725999999999999</v>
      </c>
      <c r="AM46">
        <v>9.5144819999999992</v>
      </c>
      <c r="AN46">
        <v>0.75801200000000002</v>
      </c>
      <c r="AO46">
        <v>0</v>
      </c>
      <c r="AP46">
        <v>0.38429999999999997</v>
      </c>
      <c r="AQ46">
        <v>0</v>
      </c>
      <c r="AR46">
        <v>34.223999999999997</v>
      </c>
      <c r="AS46">
        <v>37.890518999999998</v>
      </c>
      <c r="AT46">
        <v>20.000003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0.93944399999999995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2259.8307679999998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381.63260000000002</v>
      </c>
      <c r="L47">
        <v>375.69499999999999</v>
      </c>
      <c r="M47">
        <v>97.055942999999999</v>
      </c>
      <c r="N47">
        <v>124.38</v>
      </c>
      <c r="O47">
        <v>130.58009999999999</v>
      </c>
      <c r="P47">
        <v>142.54</v>
      </c>
      <c r="Q47">
        <v>13.863200000000001</v>
      </c>
      <c r="R47">
        <v>25.965900000000001</v>
      </c>
      <c r="S47">
        <v>17.1723</v>
      </c>
      <c r="T47">
        <v>2.4285000000000001</v>
      </c>
      <c r="U47">
        <v>418.77</v>
      </c>
      <c r="V47">
        <v>11.45</v>
      </c>
      <c r="W47">
        <v>34.799309999999998</v>
      </c>
      <c r="X47">
        <v>148.30000000000001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51.476056</v>
      </c>
      <c r="AH47">
        <v>24.515008999999999</v>
      </c>
      <c r="AI47">
        <v>0</v>
      </c>
      <c r="AJ47">
        <v>0</v>
      </c>
      <c r="AK47">
        <v>69.669668000000001</v>
      </c>
      <c r="AL47">
        <v>26.725999999999999</v>
      </c>
      <c r="AM47">
        <v>9.5144819999999992</v>
      </c>
      <c r="AN47">
        <v>0.75801200000000002</v>
      </c>
      <c r="AO47">
        <v>0</v>
      </c>
      <c r="AP47">
        <v>0.38429999999999997</v>
      </c>
      <c r="AQ47">
        <v>0</v>
      </c>
      <c r="AR47">
        <v>34.223999999999997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2247.2265679999996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381.63260000000002</v>
      </c>
      <c r="L48">
        <v>375.69499999999999</v>
      </c>
      <c r="M48">
        <v>97.055942999999999</v>
      </c>
      <c r="N48">
        <v>124.38</v>
      </c>
      <c r="O48">
        <v>130.58009999999999</v>
      </c>
      <c r="P48">
        <v>142.54</v>
      </c>
      <c r="Q48">
        <v>13.863200000000001</v>
      </c>
      <c r="R48">
        <v>25.965900000000001</v>
      </c>
      <c r="S48">
        <v>17.1723</v>
      </c>
      <c r="T48">
        <v>2.4285000000000001</v>
      </c>
      <c r="U48">
        <v>418.77</v>
      </c>
      <c r="V48">
        <v>11.45</v>
      </c>
      <c r="W48">
        <v>34.799309999999998</v>
      </c>
      <c r="X48">
        <v>148.30000000000001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51.476056</v>
      </c>
      <c r="AH48">
        <v>24.515008999999999</v>
      </c>
      <c r="AI48">
        <v>0</v>
      </c>
      <c r="AJ48">
        <v>0</v>
      </c>
      <c r="AK48">
        <v>69.669668000000001</v>
      </c>
      <c r="AL48">
        <v>26.725999999999999</v>
      </c>
      <c r="AM48">
        <v>9.5144819999999992</v>
      </c>
      <c r="AN48">
        <v>0.75801200000000002</v>
      </c>
      <c r="AO48">
        <v>0</v>
      </c>
      <c r="AP48">
        <v>0.38429999999999997</v>
      </c>
      <c r="AQ48">
        <v>0</v>
      </c>
      <c r="AR48">
        <v>34.223999999999997</v>
      </c>
      <c r="AS48">
        <v>37.890518999999998</v>
      </c>
      <c r="AT48">
        <v>20.000003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2247.2265679999996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381.63260000000002</v>
      </c>
      <c r="L49">
        <v>375.69499999999999</v>
      </c>
      <c r="M49">
        <v>97.055942999999999</v>
      </c>
      <c r="N49">
        <v>124.38</v>
      </c>
      <c r="O49">
        <v>130.58009999999999</v>
      </c>
      <c r="P49">
        <v>142.54</v>
      </c>
      <c r="Q49">
        <v>13.863200000000001</v>
      </c>
      <c r="R49">
        <v>25.965900000000001</v>
      </c>
      <c r="S49">
        <v>17.1723</v>
      </c>
      <c r="T49">
        <v>2.4285000000000001</v>
      </c>
      <c r="U49">
        <v>418.77</v>
      </c>
      <c r="V49">
        <v>11.45</v>
      </c>
      <c r="W49">
        <v>34.799309999999998</v>
      </c>
      <c r="X49">
        <v>148.30000000000001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51.476056</v>
      </c>
      <c r="AH49">
        <v>24.515008999999999</v>
      </c>
      <c r="AI49">
        <v>0</v>
      </c>
      <c r="AJ49">
        <v>0</v>
      </c>
      <c r="AK49">
        <v>69.669668000000001</v>
      </c>
      <c r="AL49">
        <v>26.725999999999999</v>
      </c>
      <c r="AM49">
        <v>9.5144819999999992</v>
      </c>
      <c r="AN49">
        <v>0.75801200000000002</v>
      </c>
      <c r="AO49">
        <v>0</v>
      </c>
      <c r="AP49">
        <v>0.38429999999999997</v>
      </c>
      <c r="AQ49">
        <v>0</v>
      </c>
      <c r="AR49">
        <v>34.223999999999997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0.93944399999999995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2247.2265679999996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381.63260000000002</v>
      </c>
      <c r="L50">
        <v>375.69499999999999</v>
      </c>
      <c r="M50">
        <v>97.055942999999999</v>
      </c>
      <c r="N50">
        <v>124.38</v>
      </c>
      <c r="O50">
        <v>130.58009999999999</v>
      </c>
      <c r="P50">
        <v>142.54</v>
      </c>
      <c r="Q50">
        <v>13.863200000000001</v>
      </c>
      <c r="R50">
        <v>25.965900000000001</v>
      </c>
      <c r="S50">
        <v>17.1723</v>
      </c>
      <c r="T50">
        <v>2.4285000000000001</v>
      </c>
      <c r="U50">
        <v>418.77</v>
      </c>
      <c r="V50">
        <v>11.45</v>
      </c>
      <c r="W50">
        <v>34.799309999999998</v>
      </c>
      <c r="X50">
        <v>148.30000000000001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51.476056</v>
      </c>
      <c r="AH50">
        <v>24.515008999999999</v>
      </c>
      <c r="AI50">
        <v>0</v>
      </c>
      <c r="AJ50">
        <v>0</v>
      </c>
      <c r="AK50">
        <v>69.669668000000001</v>
      </c>
      <c r="AL50">
        <v>26.725999999999999</v>
      </c>
      <c r="AM50">
        <v>9.5144819999999992</v>
      </c>
      <c r="AN50">
        <v>0.75801200000000002</v>
      </c>
      <c r="AO50">
        <v>0</v>
      </c>
      <c r="AP50">
        <v>0.38429999999999997</v>
      </c>
      <c r="AQ50">
        <v>0</v>
      </c>
      <c r="AR50">
        <v>34.223999999999997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0.93944399999999995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2253.7473679999998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381.63260000000002</v>
      </c>
      <c r="L51">
        <v>375.69499999999999</v>
      </c>
      <c r="M51">
        <v>97.055942999999999</v>
      </c>
      <c r="N51">
        <v>124.38</v>
      </c>
      <c r="O51">
        <v>130.58009999999999</v>
      </c>
      <c r="P51">
        <v>142.54</v>
      </c>
      <c r="Q51">
        <v>13.863200000000001</v>
      </c>
      <c r="R51">
        <v>25.965900000000001</v>
      </c>
      <c r="S51">
        <v>17.1723</v>
      </c>
      <c r="T51">
        <v>2.4285000000000001</v>
      </c>
      <c r="U51">
        <v>418.77</v>
      </c>
      <c r="V51">
        <v>15.135400000000001</v>
      </c>
      <c r="W51">
        <v>31.960799999999999</v>
      </c>
      <c r="X51">
        <v>130.43180000000001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51.476056</v>
      </c>
      <c r="AH51">
        <v>24.515008999999999</v>
      </c>
      <c r="AI51">
        <v>0</v>
      </c>
      <c r="AJ51">
        <v>0</v>
      </c>
      <c r="AK51">
        <v>69.669668000000001</v>
      </c>
      <c r="AL51">
        <v>26.725999999999999</v>
      </c>
      <c r="AM51">
        <v>9.5144819999999992</v>
      </c>
      <c r="AN51">
        <v>0.75801200000000002</v>
      </c>
      <c r="AO51">
        <v>0</v>
      </c>
      <c r="AP51">
        <v>0.38429999999999997</v>
      </c>
      <c r="AQ51">
        <v>0</v>
      </c>
      <c r="AR51">
        <v>34.223999999999997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0.93944399999999995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2236.7260579999997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381.63260000000002</v>
      </c>
      <c r="L52">
        <v>375.69499999999999</v>
      </c>
      <c r="M52">
        <v>97.055942999999999</v>
      </c>
      <c r="N52">
        <v>124.38</v>
      </c>
      <c r="O52">
        <v>130.58009999999999</v>
      </c>
      <c r="P52">
        <v>142.54</v>
      </c>
      <c r="Q52">
        <v>13.863200000000001</v>
      </c>
      <c r="R52">
        <v>25.965900000000001</v>
      </c>
      <c r="S52">
        <v>17.1723</v>
      </c>
      <c r="T52">
        <v>2.4285000000000001</v>
      </c>
      <c r="U52">
        <v>418.77</v>
      </c>
      <c r="V52">
        <v>15.135400000000001</v>
      </c>
      <c r="W52">
        <v>31.960799999999999</v>
      </c>
      <c r="X52">
        <v>130.43180000000001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51.476056</v>
      </c>
      <c r="AH52">
        <v>24.515008999999999</v>
      </c>
      <c r="AI52">
        <v>0</v>
      </c>
      <c r="AJ52">
        <v>0</v>
      </c>
      <c r="AK52">
        <v>69.669668000000001</v>
      </c>
      <c r="AL52">
        <v>26.725999999999999</v>
      </c>
      <c r="AM52">
        <v>9.5144819999999992</v>
      </c>
      <c r="AN52">
        <v>0.75801200000000002</v>
      </c>
      <c r="AO52">
        <v>0</v>
      </c>
      <c r="AP52">
        <v>0.38429999999999997</v>
      </c>
      <c r="AQ52">
        <v>0</v>
      </c>
      <c r="AR52">
        <v>34.223999999999997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0.93944399999999995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2236.7260579999997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381.63260000000002</v>
      </c>
      <c r="L53">
        <v>375.69499999999999</v>
      </c>
      <c r="M53">
        <v>97.055942999999999</v>
      </c>
      <c r="N53">
        <v>124.38</v>
      </c>
      <c r="O53">
        <v>130.58009999999999</v>
      </c>
      <c r="P53">
        <v>142.54</v>
      </c>
      <c r="Q53">
        <v>13.863200000000001</v>
      </c>
      <c r="R53">
        <v>25.965900000000001</v>
      </c>
      <c r="S53">
        <v>17.1723</v>
      </c>
      <c r="T53">
        <v>2.4285000000000001</v>
      </c>
      <c r="U53">
        <v>418.77</v>
      </c>
      <c r="V53">
        <v>15.135400000000001</v>
      </c>
      <c r="W53">
        <v>31.960799999999999</v>
      </c>
      <c r="X53">
        <v>130.43180000000001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51.476056</v>
      </c>
      <c r="AH53">
        <v>24.515008999999999</v>
      </c>
      <c r="AI53">
        <v>0</v>
      </c>
      <c r="AJ53">
        <v>0</v>
      </c>
      <c r="AK53">
        <v>69.669668000000001</v>
      </c>
      <c r="AL53">
        <v>26.725999999999999</v>
      </c>
      <c r="AM53">
        <v>9.5144819999999992</v>
      </c>
      <c r="AN53">
        <v>0.75801200000000002</v>
      </c>
      <c r="AO53">
        <v>0</v>
      </c>
      <c r="AP53">
        <v>0.38429999999999997</v>
      </c>
      <c r="AQ53">
        <v>0</v>
      </c>
      <c r="AR53">
        <v>34.223999999999997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0.93944399999999995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2236.7260579999997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381.63260000000002</v>
      </c>
      <c r="L54">
        <v>375.69499999999999</v>
      </c>
      <c r="M54">
        <v>97.055942999999999</v>
      </c>
      <c r="N54">
        <v>124.38</v>
      </c>
      <c r="O54">
        <v>130.58009999999999</v>
      </c>
      <c r="P54">
        <v>142.54</v>
      </c>
      <c r="Q54">
        <v>13.863200000000001</v>
      </c>
      <c r="R54">
        <v>25.965900000000001</v>
      </c>
      <c r="S54">
        <v>17.1723</v>
      </c>
      <c r="T54">
        <v>2.4285000000000001</v>
      </c>
      <c r="U54">
        <v>418.77</v>
      </c>
      <c r="V54">
        <v>15.135400000000001</v>
      </c>
      <c r="W54">
        <v>31.960799999999999</v>
      </c>
      <c r="X54">
        <v>130.43180000000001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51.476056</v>
      </c>
      <c r="AH54">
        <v>24.515008999999999</v>
      </c>
      <c r="AI54">
        <v>0</v>
      </c>
      <c r="AJ54">
        <v>0</v>
      </c>
      <c r="AK54">
        <v>69.669668000000001</v>
      </c>
      <c r="AL54">
        <v>26.725999999999999</v>
      </c>
      <c r="AM54">
        <v>9.5144819999999992</v>
      </c>
      <c r="AN54">
        <v>0.75801200000000002</v>
      </c>
      <c r="AO54">
        <v>0</v>
      </c>
      <c r="AP54">
        <v>0.38429999999999997</v>
      </c>
      <c r="AQ54">
        <v>0</v>
      </c>
      <c r="AR54">
        <v>34.223999999999997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0.93944399999999995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2236.7260579999997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381.63260000000002</v>
      </c>
      <c r="L55">
        <v>375.69499999999999</v>
      </c>
      <c r="M55">
        <v>97.055942999999999</v>
      </c>
      <c r="N55">
        <v>124.38</v>
      </c>
      <c r="O55">
        <v>130.58009999999999</v>
      </c>
      <c r="P55">
        <v>142.54</v>
      </c>
      <c r="Q55">
        <v>13.863200000000001</v>
      </c>
      <c r="R55">
        <v>25.965900000000001</v>
      </c>
      <c r="S55">
        <v>17.1723</v>
      </c>
      <c r="T55">
        <v>2.4285000000000001</v>
      </c>
      <c r="U55">
        <v>418.77</v>
      </c>
      <c r="V55">
        <v>15.635400000000001</v>
      </c>
      <c r="W55">
        <v>31.960799999999999</v>
      </c>
      <c r="X55">
        <v>130.43180000000001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51.476056</v>
      </c>
      <c r="AH55">
        <v>24.515008999999999</v>
      </c>
      <c r="AI55">
        <v>0</v>
      </c>
      <c r="AJ55">
        <v>0</v>
      </c>
      <c r="AK55">
        <v>69.669668000000001</v>
      </c>
      <c r="AL55">
        <v>26.725999999999999</v>
      </c>
      <c r="AM55">
        <v>9.5144819999999992</v>
      </c>
      <c r="AN55">
        <v>0.75801200000000002</v>
      </c>
      <c r="AO55">
        <v>0</v>
      </c>
      <c r="AP55">
        <v>0.38429999999999997</v>
      </c>
      <c r="AQ55">
        <v>0</v>
      </c>
      <c r="AR55">
        <v>34.223999999999997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0.93944399999999995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2237.2260579999997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381.63260000000002</v>
      </c>
      <c r="L56">
        <v>375.69499999999999</v>
      </c>
      <c r="M56">
        <v>97.055942999999999</v>
      </c>
      <c r="N56">
        <v>124.38</v>
      </c>
      <c r="O56">
        <v>130.58009999999999</v>
      </c>
      <c r="P56">
        <v>142.54</v>
      </c>
      <c r="Q56">
        <v>13.863200000000001</v>
      </c>
      <c r="R56">
        <v>25.965900000000001</v>
      </c>
      <c r="S56">
        <v>17.1723</v>
      </c>
      <c r="T56">
        <v>2.4285000000000001</v>
      </c>
      <c r="U56">
        <v>418.77</v>
      </c>
      <c r="V56">
        <v>15.635400000000001</v>
      </c>
      <c r="W56">
        <v>31.960799999999999</v>
      </c>
      <c r="X56">
        <v>130.43180000000001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51.476056</v>
      </c>
      <c r="AH56">
        <v>24.515008999999999</v>
      </c>
      <c r="AI56">
        <v>0</v>
      </c>
      <c r="AJ56">
        <v>0</v>
      </c>
      <c r="AK56">
        <v>69.669668000000001</v>
      </c>
      <c r="AL56">
        <v>26.725999999999999</v>
      </c>
      <c r="AM56">
        <v>9.5144819999999992</v>
      </c>
      <c r="AN56">
        <v>0.75801200000000002</v>
      </c>
      <c r="AO56">
        <v>0</v>
      </c>
      <c r="AP56">
        <v>0.38429999999999997</v>
      </c>
      <c r="AQ56">
        <v>0</v>
      </c>
      <c r="AR56">
        <v>34.223999999999997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0.93944399999999995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2237.2260579999997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381.63260000000002</v>
      </c>
      <c r="L57">
        <v>375.69499999999999</v>
      </c>
      <c r="M57">
        <v>97.055942999999999</v>
      </c>
      <c r="N57">
        <v>124.38</v>
      </c>
      <c r="O57">
        <v>130.58009999999999</v>
      </c>
      <c r="P57">
        <v>142.54</v>
      </c>
      <c r="Q57">
        <v>13.863200000000001</v>
      </c>
      <c r="R57">
        <v>34.884700000000002</v>
      </c>
      <c r="S57">
        <v>17.1723</v>
      </c>
      <c r="T57">
        <v>2.4285000000000001</v>
      </c>
      <c r="U57">
        <v>418.77</v>
      </c>
      <c r="V57">
        <v>17.615582</v>
      </c>
      <c r="W57">
        <v>31.960799999999999</v>
      </c>
      <c r="X57">
        <v>130.43180000000001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17.661090999999999</v>
      </c>
      <c r="AF57">
        <v>9.222505</v>
      </c>
      <c r="AG57">
        <v>51.476056</v>
      </c>
      <c r="AH57">
        <v>24.515008999999999</v>
      </c>
      <c r="AI57">
        <v>0</v>
      </c>
      <c r="AJ57">
        <v>0</v>
      </c>
      <c r="AK57">
        <v>69.669668000000001</v>
      </c>
      <c r="AL57">
        <v>38.345999999999997</v>
      </c>
      <c r="AM57">
        <v>9.5144819999999992</v>
      </c>
      <c r="AN57">
        <v>0.75801200000000002</v>
      </c>
      <c r="AO57">
        <v>0</v>
      </c>
      <c r="AP57">
        <v>1.0247999999999999</v>
      </c>
      <c r="AQ57">
        <v>0</v>
      </c>
      <c r="AR57">
        <v>34.223999999999997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0.93944399999999995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2258.3214959999996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381.63260000000002</v>
      </c>
      <c r="L58">
        <v>375.69499999999999</v>
      </c>
      <c r="M58">
        <v>97.055942999999999</v>
      </c>
      <c r="N58">
        <v>124.38</v>
      </c>
      <c r="O58">
        <v>130.58009999999999</v>
      </c>
      <c r="P58">
        <v>142.54</v>
      </c>
      <c r="Q58">
        <v>13.863200000000001</v>
      </c>
      <c r="R58">
        <v>34.884700000000002</v>
      </c>
      <c r="S58">
        <v>17.1723</v>
      </c>
      <c r="T58">
        <v>2.4285000000000001</v>
      </c>
      <c r="U58">
        <v>418.77</v>
      </c>
      <c r="V58">
        <v>18.5168</v>
      </c>
      <c r="W58">
        <v>31.960799999999999</v>
      </c>
      <c r="X58">
        <v>130.43180000000001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17.661090999999999</v>
      </c>
      <c r="AF58">
        <v>9.222505</v>
      </c>
      <c r="AG58">
        <v>51.476056</v>
      </c>
      <c r="AH58">
        <v>24.515008999999999</v>
      </c>
      <c r="AI58">
        <v>0</v>
      </c>
      <c r="AJ58">
        <v>0</v>
      </c>
      <c r="AK58">
        <v>69.669668000000001</v>
      </c>
      <c r="AL58">
        <v>38.345999999999997</v>
      </c>
      <c r="AM58">
        <v>9.5144819999999992</v>
      </c>
      <c r="AN58">
        <v>0.75801200000000002</v>
      </c>
      <c r="AO58">
        <v>0</v>
      </c>
      <c r="AP58">
        <v>1.0247999999999999</v>
      </c>
      <c r="AQ58">
        <v>0</v>
      </c>
      <c r="AR58">
        <v>34.223999999999997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0.93944399999999995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2259.222714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381.63260000000002</v>
      </c>
      <c r="L59">
        <v>375.69499999999999</v>
      </c>
      <c r="M59">
        <v>97.055942999999999</v>
      </c>
      <c r="N59">
        <v>124.38</v>
      </c>
      <c r="O59">
        <v>130.58009999999999</v>
      </c>
      <c r="P59">
        <v>145.97890000000001</v>
      </c>
      <c r="Q59">
        <v>13.693199999999999</v>
      </c>
      <c r="R59">
        <v>34.884700000000002</v>
      </c>
      <c r="S59">
        <v>16.962299999999999</v>
      </c>
      <c r="T59">
        <v>2.4285000000000001</v>
      </c>
      <c r="U59">
        <v>418.77</v>
      </c>
      <c r="V59">
        <v>18.5168</v>
      </c>
      <c r="W59">
        <v>31.750800000000002</v>
      </c>
      <c r="X59">
        <v>129.7218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17.661090999999999</v>
      </c>
      <c r="AF59">
        <v>9.222505</v>
      </c>
      <c r="AG59">
        <v>51.476056</v>
      </c>
      <c r="AH59">
        <v>24.515008999999999</v>
      </c>
      <c r="AI59">
        <v>0</v>
      </c>
      <c r="AJ59">
        <v>0</v>
      </c>
      <c r="AK59">
        <v>69.669668000000001</v>
      </c>
      <c r="AL59">
        <v>38.345999999999997</v>
      </c>
      <c r="AM59">
        <v>9.5144819999999992</v>
      </c>
      <c r="AN59">
        <v>0.75801200000000002</v>
      </c>
      <c r="AO59">
        <v>0</v>
      </c>
      <c r="AP59">
        <v>1.0247999999999999</v>
      </c>
      <c r="AQ59">
        <v>0</v>
      </c>
      <c r="AR59">
        <v>34.223999999999997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0.93944399999999995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2261.3616139999999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381.63260000000002</v>
      </c>
      <c r="L60">
        <v>375.69499999999999</v>
      </c>
      <c r="M60">
        <v>97.055942999999999</v>
      </c>
      <c r="N60">
        <v>124.38</v>
      </c>
      <c r="O60">
        <v>130.58009999999999</v>
      </c>
      <c r="P60">
        <v>145.97890000000001</v>
      </c>
      <c r="Q60">
        <v>13.693199999999999</v>
      </c>
      <c r="R60">
        <v>34.884700000000002</v>
      </c>
      <c r="S60">
        <v>16.962299999999999</v>
      </c>
      <c r="T60">
        <v>2.4285000000000001</v>
      </c>
      <c r="U60">
        <v>418.77</v>
      </c>
      <c r="V60">
        <v>18.5168</v>
      </c>
      <c r="W60">
        <v>31.960799999999999</v>
      </c>
      <c r="X60">
        <v>131.6318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17.661090999999999</v>
      </c>
      <c r="AF60">
        <v>9.222505</v>
      </c>
      <c r="AG60">
        <v>51.476056</v>
      </c>
      <c r="AH60">
        <v>24.515008999999999</v>
      </c>
      <c r="AI60">
        <v>0</v>
      </c>
      <c r="AJ60">
        <v>0</v>
      </c>
      <c r="AK60">
        <v>69.669668000000001</v>
      </c>
      <c r="AL60">
        <v>38.345999999999997</v>
      </c>
      <c r="AM60">
        <v>13.954573999999999</v>
      </c>
      <c r="AN60">
        <v>0.75801200000000002</v>
      </c>
      <c r="AO60">
        <v>0</v>
      </c>
      <c r="AP60">
        <v>1.0247999999999999</v>
      </c>
      <c r="AQ60">
        <v>0</v>
      </c>
      <c r="AR60">
        <v>34.223999999999997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0.93944399999999995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2267.9217059999996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381.63260000000002</v>
      </c>
      <c r="L61">
        <v>375.69499999999999</v>
      </c>
      <c r="M61">
        <v>97.055942999999999</v>
      </c>
      <c r="N61">
        <v>124.38</v>
      </c>
      <c r="O61">
        <v>130.58009999999999</v>
      </c>
      <c r="P61">
        <v>145.97890000000001</v>
      </c>
      <c r="Q61">
        <v>15.699400000000001</v>
      </c>
      <c r="R61">
        <v>34.884700000000002</v>
      </c>
      <c r="S61">
        <v>19.4481</v>
      </c>
      <c r="T61">
        <v>2.4285000000000001</v>
      </c>
      <c r="U61">
        <v>418.77</v>
      </c>
      <c r="V61">
        <v>18.5168</v>
      </c>
      <c r="W61">
        <v>31.960799999999999</v>
      </c>
      <c r="X61">
        <v>131.6318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51.476056</v>
      </c>
      <c r="AH61">
        <v>0</v>
      </c>
      <c r="AI61">
        <v>0</v>
      </c>
      <c r="AJ61">
        <v>0</v>
      </c>
      <c r="AK61">
        <v>69.669668000000001</v>
      </c>
      <c r="AL61">
        <v>38.345999999999997</v>
      </c>
      <c r="AM61">
        <v>18.800616999999999</v>
      </c>
      <c r="AN61">
        <v>0.75801200000000002</v>
      </c>
      <c r="AO61">
        <v>0</v>
      </c>
      <c r="AP61">
        <v>1.0247999999999999</v>
      </c>
      <c r="AQ61">
        <v>0</v>
      </c>
      <c r="AR61">
        <v>32.015999999999998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2251.6613399999997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381.63260000000002</v>
      </c>
      <c r="L62">
        <v>375.69499999999999</v>
      </c>
      <c r="M62">
        <v>97.055942999999999</v>
      </c>
      <c r="N62">
        <v>124.38</v>
      </c>
      <c r="O62">
        <v>130.58009999999999</v>
      </c>
      <c r="P62">
        <v>145.97890000000001</v>
      </c>
      <c r="Q62">
        <v>15.699400000000001</v>
      </c>
      <c r="R62">
        <v>34.884700000000002</v>
      </c>
      <c r="S62">
        <v>19.4481</v>
      </c>
      <c r="T62">
        <v>2.4285000000000001</v>
      </c>
      <c r="U62">
        <v>418.77</v>
      </c>
      <c r="V62">
        <v>18.5168</v>
      </c>
      <c r="W62">
        <v>31.960799999999999</v>
      </c>
      <c r="X62">
        <v>131.6318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51.476056</v>
      </c>
      <c r="AH62">
        <v>0</v>
      </c>
      <c r="AI62">
        <v>0</v>
      </c>
      <c r="AJ62">
        <v>0</v>
      </c>
      <c r="AK62">
        <v>69.669668000000001</v>
      </c>
      <c r="AL62">
        <v>38.345999999999997</v>
      </c>
      <c r="AM62">
        <v>18.800616999999999</v>
      </c>
      <c r="AN62">
        <v>0.75801200000000002</v>
      </c>
      <c r="AO62">
        <v>0</v>
      </c>
      <c r="AP62">
        <v>0.89670000000000005</v>
      </c>
      <c r="AQ62">
        <v>0</v>
      </c>
      <c r="AR62">
        <v>32.015999999999998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2251.5332399999993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405.89260000000002</v>
      </c>
      <c r="L63">
        <v>403.86770000000001</v>
      </c>
      <c r="M63">
        <v>97.055942999999999</v>
      </c>
      <c r="N63">
        <v>124.38</v>
      </c>
      <c r="O63">
        <v>130.58009999999999</v>
      </c>
      <c r="P63">
        <v>145.97890000000001</v>
      </c>
      <c r="Q63">
        <v>20.187899999999999</v>
      </c>
      <c r="R63">
        <v>34.884700000000002</v>
      </c>
      <c r="S63">
        <v>24.9346</v>
      </c>
      <c r="T63">
        <v>3.09</v>
      </c>
      <c r="U63">
        <v>418.77</v>
      </c>
      <c r="V63">
        <v>18.5168</v>
      </c>
      <c r="W63">
        <v>31.960799999999999</v>
      </c>
      <c r="X63">
        <v>131.6318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51.476056</v>
      </c>
      <c r="AH63">
        <v>0</v>
      </c>
      <c r="AI63">
        <v>0</v>
      </c>
      <c r="AJ63">
        <v>0</v>
      </c>
      <c r="AK63">
        <v>69.669668000000001</v>
      </c>
      <c r="AL63">
        <v>25.564</v>
      </c>
      <c r="AM63">
        <v>18.800616999999999</v>
      </c>
      <c r="AN63">
        <v>0.75801200000000002</v>
      </c>
      <c r="AO63">
        <v>0</v>
      </c>
      <c r="AP63">
        <v>0.89670000000000005</v>
      </c>
      <c r="AQ63">
        <v>0</v>
      </c>
      <c r="AR63">
        <v>32.015999999999998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2301.8204399999991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433.89260000000002</v>
      </c>
      <c r="L64">
        <v>413.86770000000001</v>
      </c>
      <c r="M64">
        <v>97.055942999999999</v>
      </c>
      <c r="N64">
        <v>124.38</v>
      </c>
      <c r="O64">
        <v>130.58009999999999</v>
      </c>
      <c r="P64">
        <v>145.97890000000001</v>
      </c>
      <c r="Q64">
        <v>20.187899999999999</v>
      </c>
      <c r="R64">
        <v>34.884700000000002</v>
      </c>
      <c r="S64">
        <v>24.9346</v>
      </c>
      <c r="T64">
        <v>3.09</v>
      </c>
      <c r="U64">
        <v>418.77</v>
      </c>
      <c r="V64">
        <v>18.5168</v>
      </c>
      <c r="W64">
        <v>31.960799999999999</v>
      </c>
      <c r="X64">
        <v>131.6318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51.476056</v>
      </c>
      <c r="AH64">
        <v>0</v>
      </c>
      <c r="AI64">
        <v>0</v>
      </c>
      <c r="AJ64">
        <v>0</v>
      </c>
      <c r="AK64">
        <v>69.669668000000001</v>
      </c>
      <c r="AL64">
        <v>25.564</v>
      </c>
      <c r="AM64">
        <v>18.800616999999999</v>
      </c>
      <c r="AN64">
        <v>0.75801200000000002</v>
      </c>
      <c r="AO64">
        <v>0</v>
      </c>
      <c r="AP64">
        <v>0.89670000000000005</v>
      </c>
      <c r="AQ64">
        <v>0</v>
      </c>
      <c r="AR64">
        <v>32.015999999999998</v>
      </c>
      <c r="AS64">
        <v>37.890518999999998</v>
      </c>
      <c r="AT64">
        <v>20.000003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2339.8204399999995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458.89260000000002</v>
      </c>
      <c r="L65">
        <v>433.86770000000001</v>
      </c>
      <c r="M65">
        <v>97.055942999999999</v>
      </c>
      <c r="N65">
        <v>124.38</v>
      </c>
      <c r="O65">
        <v>130.58009999999999</v>
      </c>
      <c r="P65">
        <v>145.97890000000001</v>
      </c>
      <c r="Q65">
        <v>20.187899999999999</v>
      </c>
      <c r="R65">
        <v>34.884700000000002</v>
      </c>
      <c r="S65">
        <v>24.9346</v>
      </c>
      <c r="T65">
        <v>3.09</v>
      </c>
      <c r="U65">
        <v>418.77</v>
      </c>
      <c r="V65">
        <v>18.5168</v>
      </c>
      <c r="W65">
        <v>34.799309999999998</v>
      </c>
      <c r="X65">
        <v>148.19999999999999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51.476056</v>
      </c>
      <c r="AH65">
        <v>0</v>
      </c>
      <c r="AI65">
        <v>0</v>
      </c>
      <c r="AJ65">
        <v>0</v>
      </c>
      <c r="AK65">
        <v>69.669668000000001</v>
      </c>
      <c r="AL65">
        <v>25.564</v>
      </c>
      <c r="AM65">
        <v>18.800616999999999</v>
      </c>
      <c r="AN65">
        <v>0.75801200000000002</v>
      </c>
      <c r="AO65">
        <v>0</v>
      </c>
      <c r="AP65">
        <v>1.1529</v>
      </c>
      <c r="AQ65">
        <v>0</v>
      </c>
      <c r="AR65">
        <v>32.015999999999998</v>
      </c>
      <c r="AS65">
        <v>37.890518999999998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2397.9625499999993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484.89260000000002</v>
      </c>
      <c r="L66">
        <v>443.86770000000001</v>
      </c>
      <c r="M66">
        <v>97.055942999999999</v>
      </c>
      <c r="N66">
        <v>124.38</v>
      </c>
      <c r="O66">
        <v>130.58009999999999</v>
      </c>
      <c r="P66">
        <v>145.97890000000001</v>
      </c>
      <c r="Q66">
        <v>20.187899999999999</v>
      </c>
      <c r="R66">
        <v>34.884700000000002</v>
      </c>
      <c r="S66">
        <v>24.9346</v>
      </c>
      <c r="T66">
        <v>3.09</v>
      </c>
      <c r="U66">
        <v>418.77</v>
      </c>
      <c r="V66">
        <v>18.5168</v>
      </c>
      <c r="W66">
        <v>34.799309999999998</v>
      </c>
      <c r="X66">
        <v>148.19999999999999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51.476056</v>
      </c>
      <c r="AH66">
        <v>0</v>
      </c>
      <c r="AI66">
        <v>0</v>
      </c>
      <c r="AJ66">
        <v>0</v>
      </c>
      <c r="AK66">
        <v>69.669668000000001</v>
      </c>
      <c r="AL66">
        <v>25.564</v>
      </c>
      <c r="AM66">
        <v>18.800616999999999</v>
      </c>
      <c r="AN66">
        <v>0.75801200000000002</v>
      </c>
      <c r="AO66">
        <v>0</v>
      </c>
      <c r="AP66">
        <v>1.1529</v>
      </c>
      <c r="AQ66">
        <v>0</v>
      </c>
      <c r="AR66">
        <v>32.015999999999998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2448.0119099999993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513.89260000000002</v>
      </c>
      <c r="L67">
        <v>443.66770000000002</v>
      </c>
      <c r="M67">
        <v>97.055942999999999</v>
      </c>
      <c r="N67">
        <v>124.38</v>
      </c>
      <c r="O67">
        <v>130.58009999999999</v>
      </c>
      <c r="P67">
        <v>145.97890000000001</v>
      </c>
      <c r="Q67">
        <v>20.087900000000001</v>
      </c>
      <c r="R67">
        <v>39.6541</v>
      </c>
      <c r="S67">
        <v>24.9346</v>
      </c>
      <c r="T67">
        <v>3.09</v>
      </c>
      <c r="U67">
        <v>418.77</v>
      </c>
      <c r="V67">
        <v>20.8</v>
      </c>
      <c r="W67">
        <v>34.799309999999998</v>
      </c>
      <c r="X67">
        <v>148.19999999999999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51.476056</v>
      </c>
      <c r="AH67">
        <v>0</v>
      </c>
      <c r="AI67">
        <v>0</v>
      </c>
      <c r="AJ67">
        <v>0</v>
      </c>
      <c r="AK67">
        <v>69.669668000000001</v>
      </c>
      <c r="AL67">
        <v>25.564</v>
      </c>
      <c r="AM67">
        <v>18.800616999999999</v>
      </c>
      <c r="AN67">
        <v>0.75801200000000002</v>
      </c>
      <c r="AO67">
        <v>0</v>
      </c>
      <c r="AP67">
        <v>1.1529</v>
      </c>
      <c r="AQ67">
        <v>0</v>
      </c>
      <c r="AR67">
        <v>32.015999999999998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2483.7645069999994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549.89260000000002</v>
      </c>
      <c r="L68">
        <v>443.66770000000002</v>
      </c>
      <c r="M68">
        <v>97.055942999999999</v>
      </c>
      <c r="N68">
        <v>124.38</v>
      </c>
      <c r="O68">
        <v>130.58009999999999</v>
      </c>
      <c r="P68">
        <v>145.97890000000001</v>
      </c>
      <c r="Q68">
        <v>20.087900000000001</v>
      </c>
      <c r="R68">
        <v>39.6541</v>
      </c>
      <c r="S68">
        <v>24.9346</v>
      </c>
      <c r="T68">
        <v>3.09</v>
      </c>
      <c r="U68">
        <v>418.77</v>
      </c>
      <c r="V68">
        <v>20.8</v>
      </c>
      <c r="W68">
        <v>34.799309999999998</v>
      </c>
      <c r="X68">
        <v>148.19999999999999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51.476056</v>
      </c>
      <c r="AH68">
        <v>0</v>
      </c>
      <c r="AI68">
        <v>0</v>
      </c>
      <c r="AJ68">
        <v>0</v>
      </c>
      <c r="AK68">
        <v>69.669668000000001</v>
      </c>
      <c r="AL68">
        <v>25.564</v>
      </c>
      <c r="AM68">
        <v>18.800616999999999</v>
      </c>
      <c r="AN68">
        <v>0.75801200000000002</v>
      </c>
      <c r="AO68">
        <v>0</v>
      </c>
      <c r="AP68">
        <v>1.1529</v>
      </c>
      <c r="AQ68">
        <v>0</v>
      </c>
      <c r="AR68">
        <v>32.015999999999998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2519.764506999999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579.89260000000002</v>
      </c>
      <c r="L69">
        <v>453.66770000000002</v>
      </c>
      <c r="M69">
        <v>97.055942999999999</v>
      </c>
      <c r="N69">
        <v>124.38</v>
      </c>
      <c r="O69">
        <v>130.58009999999999</v>
      </c>
      <c r="P69">
        <v>145.97890000000001</v>
      </c>
      <c r="Q69">
        <v>20.087900000000001</v>
      </c>
      <c r="R69">
        <v>39.6541</v>
      </c>
      <c r="S69">
        <v>24.9346</v>
      </c>
      <c r="T69">
        <v>3.09</v>
      </c>
      <c r="U69">
        <v>418.77</v>
      </c>
      <c r="V69">
        <v>20.8</v>
      </c>
      <c r="W69">
        <v>34.799309999999998</v>
      </c>
      <c r="X69">
        <v>148.19999999999999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51.476056</v>
      </c>
      <c r="AH69">
        <v>0</v>
      </c>
      <c r="AI69">
        <v>0</v>
      </c>
      <c r="AJ69">
        <v>0</v>
      </c>
      <c r="AK69">
        <v>69.669668000000001</v>
      </c>
      <c r="AL69">
        <v>25.564</v>
      </c>
      <c r="AM69">
        <v>18.800616999999999</v>
      </c>
      <c r="AN69">
        <v>0.75801200000000002</v>
      </c>
      <c r="AO69">
        <v>0</v>
      </c>
      <c r="AP69">
        <v>1.5371999999999999</v>
      </c>
      <c r="AQ69">
        <v>0</v>
      </c>
      <c r="AR69">
        <v>32.015999999999998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2560.1488069999991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569.89260000000002</v>
      </c>
      <c r="L70">
        <v>453.66770000000002</v>
      </c>
      <c r="M70">
        <v>97.055942999999999</v>
      </c>
      <c r="N70">
        <v>124.38</v>
      </c>
      <c r="O70">
        <v>130.58009999999999</v>
      </c>
      <c r="P70">
        <v>145.97890000000001</v>
      </c>
      <c r="Q70">
        <v>20.087900000000001</v>
      </c>
      <c r="R70">
        <v>39.6541</v>
      </c>
      <c r="S70">
        <v>24.9346</v>
      </c>
      <c r="T70">
        <v>3.09</v>
      </c>
      <c r="U70">
        <v>418.77</v>
      </c>
      <c r="V70">
        <v>20.8</v>
      </c>
      <c r="W70">
        <v>34.799309999999998</v>
      </c>
      <c r="X70">
        <v>148.19999999999999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51.476056</v>
      </c>
      <c r="AH70">
        <v>0</v>
      </c>
      <c r="AI70">
        <v>0</v>
      </c>
      <c r="AJ70">
        <v>0</v>
      </c>
      <c r="AK70">
        <v>69.669668000000001</v>
      </c>
      <c r="AL70">
        <v>25.564</v>
      </c>
      <c r="AM70">
        <v>18.800616999999999</v>
      </c>
      <c r="AN70">
        <v>0.75801200000000002</v>
      </c>
      <c r="AO70">
        <v>0</v>
      </c>
      <c r="AP70">
        <v>1.5371999999999999</v>
      </c>
      <c r="AQ70">
        <v>0</v>
      </c>
      <c r="AR70">
        <v>32.015999999999998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2550.1488069999991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612.16250000000002</v>
      </c>
      <c r="L71">
        <v>463.66770000000002</v>
      </c>
      <c r="M71">
        <v>97.055942999999999</v>
      </c>
      <c r="N71">
        <v>124.38</v>
      </c>
      <c r="O71">
        <v>130.58009999999999</v>
      </c>
      <c r="P71">
        <v>145.97890000000001</v>
      </c>
      <c r="Q71">
        <v>18.081700000000001</v>
      </c>
      <c r="R71">
        <v>44.906624999999998</v>
      </c>
      <c r="S71">
        <v>22.448799999999999</v>
      </c>
      <c r="T71">
        <v>3.09</v>
      </c>
      <c r="U71">
        <v>418.77</v>
      </c>
      <c r="V71">
        <v>20.8</v>
      </c>
      <c r="W71">
        <v>34.799309999999998</v>
      </c>
      <c r="X71">
        <v>148.19999999999999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51.476056</v>
      </c>
      <c r="AH71">
        <v>0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0.75801200000000002</v>
      </c>
      <c r="AO71">
        <v>0</v>
      </c>
      <c r="AP71">
        <v>1.5371999999999999</v>
      </c>
      <c r="AQ71">
        <v>0</v>
      </c>
      <c r="AR71">
        <v>32.015999999999998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2603.1792319999995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612.16250000000002</v>
      </c>
      <c r="L72">
        <v>463.66770000000002</v>
      </c>
      <c r="M72">
        <v>97.055942999999999</v>
      </c>
      <c r="N72">
        <v>124.38</v>
      </c>
      <c r="O72">
        <v>130.58009999999999</v>
      </c>
      <c r="P72">
        <v>145.97890000000001</v>
      </c>
      <c r="Q72">
        <v>18.081700000000001</v>
      </c>
      <c r="R72">
        <v>44.906624999999998</v>
      </c>
      <c r="S72">
        <v>22.448799999999999</v>
      </c>
      <c r="T72">
        <v>3.09</v>
      </c>
      <c r="U72">
        <v>418.77</v>
      </c>
      <c r="V72">
        <v>20.8</v>
      </c>
      <c r="W72">
        <v>34.799309999999998</v>
      </c>
      <c r="X72">
        <v>148.19999999999999</v>
      </c>
      <c r="Y72">
        <v>0</v>
      </c>
      <c r="Z72">
        <v>6.5208000000000004</v>
      </c>
      <c r="AA72">
        <v>14.04936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51.476056</v>
      </c>
      <c r="AH72">
        <v>24.515008999999999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0.75801200000000002</v>
      </c>
      <c r="AO72">
        <v>0</v>
      </c>
      <c r="AP72">
        <v>1.5371999999999999</v>
      </c>
      <c r="AQ72">
        <v>12.191240000000001</v>
      </c>
      <c r="AR72">
        <v>32.015999999999998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2644.9156659999999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601.89260000000002</v>
      </c>
      <c r="L73">
        <v>464.11770000000001</v>
      </c>
      <c r="M73">
        <v>97.055942999999999</v>
      </c>
      <c r="N73">
        <v>124.38</v>
      </c>
      <c r="O73">
        <v>130.58009999999999</v>
      </c>
      <c r="P73">
        <v>145.97890000000001</v>
      </c>
      <c r="Q73">
        <v>20.2379</v>
      </c>
      <c r="R73">
        <v>44.906624999999998</v>
      </c>
      <c r="S73">
        <v>24.9846</v>
      </c>
      <c r="T73">
        <v>3.09</v>
      </c>
      <c r="U73">
        <v>418.77</v>
      </c>
      <c r="V73">
        <v>20.8</v>
      </c>
      <c r="W73">
        <v>34.799309999999998</v>
      </c>
      <c r="X73">
        <v>148.19999999999999</v>
      </c>
      <c r="Y73">
        <v>0</v>
      </c>
      <c r="Z73">
        <v>6.5208000000000004</v>
      </c>
      <c r="AA73">
        <v>14.04936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51.476056</v>
      </c>
      <c r="AH73">
        <v>44.572744</v>
      </c>
      <c r="AI73">
        <v>0</v>
      </c>
      <c r="AJ73">
        <v>0</v>
      </c>
      <c r="AK73">
        <v>69.669668000000001</v>
      </c>
      <c r="AL73">
        <v>25.564</v>
      </c>
      <c r="AM73">
        <v>18.800616999999999</v>
      </c>
      <c r="AN73">
        <v>0.75801200000000002</v>
      </c>
      <c r="AO73">
        <v>0</v>
      </c>
      <c r="AP73">
        <v>1.5371999999999999</v>
      </c>
      <c r="AQ73">
        <v>12.191240000000001</v>
      </c>
      <c r="AR73">
        <v>32.015999999999998</v>
      </c>
      <c r="AS73">
        <v>37.890518999999998</v>
      </c>
      <c r="AT73">
        <v>20.000003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2672.7068089999993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601.89260000000002</v>
      </c>
      <c r="L74">
        <v>464.11770000000001</v>
      </c>
      <c r="M74">
        <v>97.055942999999999</v>
      </c>
      <c r="N74">
        <v>124.38</v>
      </c>
      <c r="O74">
        <v>130.58009999999999</v>
      </c>
      <c r="P74">
        <v>145.97890000000001</v>
      </c>
      <c r="Q74">
        <v>20.117899999999999</v>
      </c>
      <c r="R74">
        <v>44.906624999999998</v>
      </c>
      <c r="S74">
        <v>24.9846</v>
      </c>
      <c r="T74">
        <v>3.09</v>
      </c>
      <c r="U74">
        <v>418.77</v>
      </c>
      <c r="V74">
        <v>20.8</v>
      </c>
      <c r="W74">
        <v>34.799309999999998</v>
      </c>
      <c r="X74">
        <v>148.19999999999999</v>
      </c>
      <c r="Y74">
        <v>0</v>
      </c>
      <c r="Z74">
        <v>6.5208000000000004</v>
      </c>
      <c r="AA74">
        <v>14.04936</v>
      </c>
      <c r="AB74">
        <v>32.333219</v>
      </c>
      <c r="AC74">
        <v>11.598717000000001</v>
      </c>
      <c r="AD74">
        <v>0</v>
      </c>
      <c r="AE74">
        <v>19.725135000000002</v>
      </c>
      <c r="AF74">
        <v>9.222505</v>
      </c>
      <c r="AG74">
        <v>51.476056</v>
      </c>
      <c r="AH74">
        <v>70.202072000000001</v>
      </c>
      <c r="AI74">
        <v>0</v>
      </c>
      <c r="AJ74">
        <v>0</v>
      </c>
      <c r="AK74">
        <v>69.669668000000001</v>
      </c>
      <c r="AL74">
        <v>25.564</v>
      </c>
      <c r="AM74">
        <v>18.800616999999999</v>
      </c>
      <c r="AN74">
        <v>0.75801200000000002</v>
      </c>
      <c r="AO74">
        <v>0</v>
      </c>
      <c r="AP74">
        <v>1.2809999999999999</v>
      </c>
      <c r="AQ74">
        <v>24.382480999999999</v>
      </c>
      <c r="AR74">
        <v>32.015999999999998</v>
      </c>
      <c r="AS74">
        <v>37.890518999999998</v>
      </c>
      <c r="AT74">
        <v>20.000003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2740.7758489999992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585.32259999999997</v>
      </c>
      <c r="L75">
        <v>464.11770000000001</v>
      </c>
      <c r="M75">
        <v>97.055942999999999</v>
      </c>
      <c r="N75">
        <v>124.38</v>
      </c>
      <c r="O75">
        <v>130.58009999999999</v>
      </c>
      <c r="P75">
        <v>145.97890000000001</v>
      </c>
      <c r="Q75">
        <v>20.117899999999999</v>
      </c>
      <c r="R75">
        <v>44.906624999999998</v>
      </c>
      <c r="S75">
        <v>24.9846</v>
      </c>
      <c r="T75">
        <v>3.09</v>
      </c>
      <c r="U75">
        <v>418.77</v>
      </c>
      <c r="V75">
        <v>20.8</v>
      </c>
      <c r="W75">
        <v>34.799309999999998</v>
      </c>
      <c r="X75">
        <v>148.19999999999999</v>
      </c>
      <c r="Y75">
        <v>0</v>
      </c>
      <c r="Z75">
        <v>6.5208000000000004</v>
      </c>
      <c r="AA75">
        <v>21.0535</v>
      </c>
      <c r="AB75">
        <v>32.333219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51.476056</v>
      </c>
      <c r="AH75">
        <v>100.288674</v>
      </c>
      <c r="AI75">
        <v>0</v>
      </c>
      <c r="AJ75">
        <v>0</v>
      </c>
      <c r="AK75">
        <v>69.669668000000001</v>
      </c>
      <c r="AL75">
        <v>38.345999999999997</v>
      </c>
      <c r="AM75">
        <v>18.800616999999999</v>
      </c>
      <c r="AN75">
        <v>0.75801200000000002</v>
      </c>
      <c r="AO75">
        <v>0</v>
      </c>
      <c r="AP75">
        <v>1.2809999999999999</v>
      </c>
      <c r="AQ75">
        <v>24.382480999999999</v>
      </c>
      <c r="AR75">
        <v>32.015999999999998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2786.4689929999995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597.75260000000003</v>
      </c>
      <c r="L76">
        <v>484.11770000000001</v>
      </c>
      <c r="M76">
        <v>97.055942999999999</v>
      </c>
      <c r="N76">
        <v>124.38</v>
      </c>
      <c r="O76">
        <v>130.58009999999999</v>
      </c>
      <c r="P76">
        <v>145.97890000000001</v>
      </c>
      <c r="Q76">
        <v>20.117899999999999</v>
      </c>
      <c r="R76">
        <v>44.906624999999998</v>
      </c>
      <c r="S76">
        <v>24.9846</v>
      </c>
      <c r="T76">
        <v>3.09</v>
      </c>
      <c r="U76">
        <v>418.77</v>
      </c>
      <c r="V76">
        <v>20.8</v>
      </c>
      <c r="W76">
        <v>34.799309999999998</v>
      </c>
      <c r="X76">
        <v>148.19999999999999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21.768069000000001</v>
      </c>
      <c r="AE76">
        <v>39.450268999999999</v>
      </c>
      <c r="AF76">
        <v>9.222505</v>
      </c>
      <c r="AG76">
        <v>51.476056</v>
      </c>
      <c r="AH76">
        <v>131.48959500000001</v>
      </c>
      <c r="AI76">
        <v>0</v>
      </c>
      <c r="AJ76">
        <v>0</v>
      </c>
      <c r="AK76">
        <v>69.669668000000001</v>
      </c>
      <c r="AL76">
        <v>38.345999999999997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36.573720999999999</v>
      </c>
      <c r="AR76">
        <v>32.015999999999998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2912.1204179999995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537.68259999999998</v>
      </c>
      <c r="L77">
        <v>548.249999</v>
      </c>
      <c r="M77">
        <v>97.055942999999999</v>
      </c>
      <c r="N77">
        <v>124.38</v>
      </c>
      <c r="O77">
        <v>130.58009999999999</v>
      </c>
      <c r="P77">
        <v>145.97890000000001</v>
      </c>
      <c r="Q77">
        <v>20.117899999999999</v>
      </c>
      <c r="R77">
        <v>40.440600000000003</v>
      </c>
      <c r="S77">
        <v>25.134599999999999</v>
      </c>
      <c r="T77">
        <v>3.09</v>
      </c>
      <c r="U77">
        <v>418.77</v>
      </c>
      <c r="V77">
        <v>20.8</v>
      </c>
      <c r="W77">
        <v>34.799309999999998</v>
      </c>
      <c r="X77">
        <v>148.19999999999999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10.375318</v>
      </c>
      <c r="AG77">
        <v>51.476056</v>
      </c>
      <c r="AH77">
        <v>159.34755999999999</v>
      </c>
      <c r="AI77">
        <v>3.814368</v>
      </c>
      <c r="AJ77">
        <v>0</v>
      </c>
      <c r="AK77">
        <v>69.669668000000001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50.358587999999997</v>
      </c>
      <c r="AR77">
        <v>34.223999999999997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3094.6764589999989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483.38920000000002</v>
      </c>
      <c r="L78">
        <v>634.11770000000001</v>
      </c>
      <c r="M78">
        <v>97.055942999999999</v>
      </c>
      <c r="N78">
        <v>124.38</v>
      </c>
      <c r="O78">
        <v>130.58009999999999</v>
      </c>
      <c r="P78">
        <v>145.97890000000001</v>
      </c>
      <c r="Q78">
        <v>20.2379</v>
      </c>
      <c r="R78">
        <v>40.440600000000003</v>
      </c>
      <c r="S78">
        <v>25.134599999999999</v>
      </c>
      <c r="T78">
        <v>3.09</v>
      </c>
      <c r="U78">
        <v>418.77</v>
      </c>
      <c r="V78">
        <v>20.8</v>
      </c>
      <c r="W78">
        <v>34.799309999999998</v>
      </c>
      <c r="X78">
        <v>148.19999999999999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51.476056</v>
      </c>
      <c r="AH78">
        <v>159.34755999999999</v>
      </c>
      <c r="AI78">
        <v>6.1029879999999999</v>
      </c>
      <c r="AJ78">
        <v>0</v>
      </c>
      <c r="AK78">
        <v>69.669668000000001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50.358587999999997</v>
      </c>
      <c r="AR78">
        <v>34.223999999999997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3141.9089579999991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498.56875400000001</v>
      </c>
      <c r="L79">
        <v>645.22760000000005</v>
      </c>
      <c r="M79">
        <v>97.055942999999999</v>
      </c>
      <c r="N79">
        <v>124.38</v>
      </c>
      <c r="O79">
        <v>130.58009999999999</v>
      </c>
      <c r="P79">
        <v>145.97890000000001</v>
      </c>
      <c r="Q79">
        <v>20.2379</v>
      </c>
      <c r="R79">
        <v>40.440600000000003</v>
      </c>
      <c r="S79">
        <v>25.134599999999999</v>
      </c>
      <c r="T79">
        <v>3.09</v>
      </c>
      <c r="U79">
        <v>418.77</v>
      </c>
      <c r="V79">
        <v>20.8</v>
      </c>
      <c r="W79">
        <v>34.799309999999998</v>
      </c>
      <c r="X79">
        <v>148.19999999999999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51.476056</v>
      </c>
      <c r="AH79">
        <v>156.45033100000001</v>
      </c>
      <c r="AI79">
        <v>39.193389000000003</v>
      </c>
      <c r="AJ79">
        <v>0</v>
      </c>
      <c r="AK79">
        <v>69.669668000000001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50.358587999999997</v>
      </c>
      <c r="AR79">
        <v>34.223999999999997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3200.6024799999991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529.54390000000001</v>
      </c>
      <c r="L80">
        <v>645.22760000000005</v>
      </c>
      <c r="M80">
        <v>97.055942999999999</v>
      </c>
      <c r="N80">
        <v>124.38</v>
      </c>
      <c r="O80">
        <v>130.58009999999999</v>
      </c>
      <c r="P80">
        <v>145.97890000000001</v>
      </c>
      <c r="Q80">
        <v>20.2379</v>
      </c>
      <c r="R80">
        <v>44.906624999999998</v>
      </c>
      <c r="S80">
        <v>25.134599999999999</v>
      </c>
      <c r="T80">
        <v>3.09</v>
      </c>
      <c r="U80">
        <v>418.77</v>
      </c>
      <c r="V80">
        <v>20.8</v>
      </c>
      <c r="W80">
        <v>34.799309999999998</v>
      </c>
      <c r="X80">
        <v>148.19999999999999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51.476056</v>
      </c>
      <c r="AH80">
        <v>156.004604</v>
      </c>
      <c r="AI80">
        <v>39.193389000000003</v>
      </c>
      <c r="AJ80">
        <v>0</v>
      </c>
      <c r="AK80">
        <v>69.669668000000001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50.358587999999997</v>
      </c>
      <c r="AR80">
        <v>34.223999999999997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3237.9012239999993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528.07671700000003</v>
      </c>
      <c r="L81">
        <v>645.22760000000005</v>
      </c>
      <c r="M81">
        <v>97.055942999999999</v>
      </c>
      <c r="N81">
        <v>124.38</v>
      </c>
      <c r="O81">
        <v>130.58009999999999</v>
      </c>
      <c r="P81">
        <v>145.97890000000001</v>
      </c>
      <c r="Q81">
        <v>20.2379</v>
      </c>
      <c r="R81">
        <v>40.440600000000003</v>
      </c>
      <c r="S81">
        <v>25.134599999999999</v>
      </c>
      <c r="T81">
        <v>3.09</v>
      </c>
      <c r="U81">
        <v>418.77</v>
      </c>
      <c r="V81">
        <v>20.8</v>
      </c>
      <c r="W81">
        <v>34.799309999999998</v>
      </c>
      <c r="X81">
        <v>148.19999999999999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51.476056</v>
      </c>
      <c r="AH81">
        <v>156.004604</v>
      </c>
      <c r="AI81">
        <v>39.193389000000003</v>
      </c>
      <c r="AJ81">
        <v>0</v>
      </c>
      <c r="AK81">
        <v>69.669668000000001</v>
      </c>
      <c r="AL81">
        <v>25.564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50.358587999999997</v>
      </c>
      <c r="AR81">
        <v>34.223999999999997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3187.3783009999988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497.50920000000002</v>
      </c>
      <c r="L82">
        <v>645.22760000000005</v>
      </c>
      <c r="M82">
        <v>97.055942999999999</v>
      </c>
      <c r="N82">
        <v>124.38</v>
      </c>
      <c r="O82">
        <v>130.58009999999999</v>
      </c>
      <c r="P82">
        <v>145.97890000000001</v>
      </c>
      <c r="Q82">
        <v>20.2379</v>
      </c>
      <c r="R82">
        <v>40.440600000000003</v>
      </c>
      <c r="S82">
        <v>25.134599999999999</v>
      </c>
      <c r="T82">
        <v>3.09</v>
      </c>
      <c r="U82">
        <v>418.77</v>
      </c>
      <c r="V82">
        <v>20.8</v>
      </c>
      <c r="W82">
        <v>34.799309999999998</v>
      </c>
      <c r="X82">
        <v>148.19999999999999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51.476056</v>
      </c>
      <c r="AH82">
        <v>156.004604</v>
      </c>
      <c r="AI82">
        <v>19.596695</v>
      </c>
      <c r="AJ82">
        <v>0</v>
      </c>
      <c r="AK82">
        <v>69.669668000000001</v>
      </c>
      <c r="AL82">
        <v>25.564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50.358587999999997</v>
      </c>
      <c r="AR82">
        <v>34.223999999999997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3126.3300559999993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534.51072799999997</v>
      </c>
      <c r="L83">
        <v>645.22760000000005</v>
      </c>
      <c r="M83">
        <v>97.055942999999999</v>
      </c>
      <c r="N83">
        <v>124.38</v>
      </c>
      <c r="O83">
        <v>130.58009999999999</v>
      </c>
      <c r="P83">
        <v>145.97890000000001</v>
      </c>
      <c r="Q83">
        <v>20.2379</v>
      </c>
      <c r="R83">
        <v>40.440600000000003</v>
      </c>
      <c r="S83">
        <v>25.134599999999999</v>
      </c>
      <c r="T83">
        <v>3.09</v>
      </c>
      <c r="U83">
        <v>418.77</v>
      </c>
      <c r="V83">
        <v>20.8</v>
      </c>
      <c r="W83">
        <v>34.799309999999998</v>
      </c>
      <c r="X83">
        <v>148.19999999999999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51.476056</v>
      </c>
      <c r="AH83">
        <v>144.86141799999999</v>
      </c>
      <c r="AI83">
        <v>19.596695</v>
      </c>
      <c r="AJ83">
        <v>0</v>
      </c>
      <c r="AK83">
        <v>69.669668000000001</v>
      </c>
      <c r="AL83">
        <v>25.564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50.358587999999997</v>
      </c>
      <c r="AR83">
        <v>34.223999999999997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5.5904610000000003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3151.7571769999986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538.3492</v>
      </c>
      <c r="L84">
        <v>645.22760000000005</v>
      </c>
      <c r="M84">
        <v>97.055942999999999</v>
      </c>
      <c r="N84">
        <v>124.38</v>
      </c>
      <c r="O84">
        <v>130.58009999999999</v>
      </c>
      <c r="P84">
        <v>145.97890000000001</v>
      </c>
      <c r="Q84">
        <v>20.2379</v>
      </c>
      <c r="R84">
        <v>44.906624999999998</v>
      </c>
      <c r="S84">
        <v>27.638981000000001</v>
      </c>
      <c r="T84">
        <v>3.09</v>
      </c>
      <c r="U84">
        <v>418.77</v>
      </c>
      <c r="V84">
        <v>20.8</v>
      </c>
      <c r="W84">
        <v>34.799309999999998</v>
      </c>
      <c r="X84">
        <v>148.19999999999999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51.476056</v>
      </c>
      <c r="AH84">
        <v>133.718232</v>
      </c>
      <c r="AI84">
        <v>19.596695</v>
      </c>
      <c r="AJ84">
        <v>0</v>
      </c>
      <c r="AK84">
        <v>69.669668000000001</v>
      </c>
      <c r="AL84">
        <v>25.564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50.358587999999997</v>
      </c>
      <c r="AR84">
        <v>34.223999999999997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5.1592409999999997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3150.9916489999991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570.00919999999996</v>
      </c>
      <c r="L85">
        <v>645.22760000000005</v>
      </c>
      <c r="M85">
        <v>97.055942999999999</v>
      </c>
      <c r="N85">
        <v>124.38</v>
      </c>
      <c r="O85">
        <v>130.58009999999999</v>
      </c>
      <c r="P85">
        <v>145.97890000000001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20.8</v>
      </c>
      <c r="W85">
        <v>34.799309999999998</v>
      </c>
      <c r="X85">
        <v>148.19999999999999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21.768069000000001</v>
      </c>
      <c r="AE85">
        <v>0</v>
      </c>
      <c r="AF85">
        <v>9.222505</v>
      </c>
      <c r="AG85">
        <v>51.476056</v>
      </c>
      <c r="AH85">
        <v>89.145488</v>
      </c>
      <c r="AI85">
        <v>3.814368</v>
      </c>
      <c r="AJ85">
        <v>0</v>
      </c>
      <c r="AK85">
        <v>69.669668000000001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50.358587999999997</v>
      </c>
      <c r="AR85">
        <v>34.223999999999997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3.434361</v>
      </c>
      <c r="BB85">
        <v>5.0884970000000003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3008.0973610000001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568.32920000000001</v>
      </c>
      <c r="L86">
        <v>645.22760000000005</v>
      </c>
      <c r="M86">
        <v>97.055942999999999</v>
      </c>
      <c r="N86">
        <v>124.38</v>
      </c>
      <c r="O86">
        <v>130.58009999999999</v>
      </c>
      <c r="P86">
        <v>145.97890000000001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20.8</v>
      </c>
      <c r="W86">
        <v>34.799309999999998</v>
      </c>
      <c r="X86">
        <v>148.19999999999999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0</v>
      </c>
      <c r="AF86">
        <v>9.222505</v>
      </c>
      <c r="AG86">
        <v>51.476056</v>
      </c>
      <c r="AH86">
        <v>89.145488</v>
      </c>
      <c r="AI86">
        <v>0</v>
      </c>
      <c r="AJ86">
        <v>0</v>
      </c>
      <c r="AK86">
        <v>69.669668000000001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50.358587999999997</v>
      </c>
      <c r="AR86">
        <v>34.223999999999997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3.434361</v>
      </c>
      <c r="BB86">
        <v>4.6460189999999999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2991.27648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614.25919999999996</v>
      </c>
      <c r="L87">
        <v>645.22760000000005</v>
      </c>
      <c r="M87">
        <v>97.055942999999999</v>
      </c>
      <c r="N87">
        <v>124.38</v>
      </c>
      <c r="O87">
        <v>130.58009999999999</v>
      </c>
      <c r="P87">
        <v>145.97890000000001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20.8</v>
      </c>
      <c r="W87">
        <v>34.799309999999998</v>
      </c>
      <c r="X87">
        <v>148.19999999999999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10.884034</v>
      </c>
      <c r="AE87">
        <v>0</v>
      </c>
      <c r="AF87">
        <v>9.222505</v>
      </c>
      <c r="AG87">
        <v>51.476056</v>
      </c>
      <c r="AH87">
        <v>89.145488</v>
      </c>
      <c r="AI87">
        <v>0</v>
      </c>
      <c r="AJ87">
        <v>0</v>
      </c>
      <c r="AK87">
        <v>69.669668000000001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50.358587999999997</v>
      </c>
      <c r="AR87">
        <v>34.223999999999997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3.434361</v>
      </c>
      <c r="BB87">
        <v>4.2920369999999997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3036.8524980000002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614.25390000000004</v>
      </c>
      <c r="L88">
        <v>645.22760000000005</v>
      </c>
      <c r="M88">
        <v>97.055942999999999</v>
      </c>
      <c r="N88">
        <v>124.38</v>
      </c>
      <c r="O88">
        <v>130.58009999999999</v>
      </c>
      <c r="P88">
        <v>145.97890000000001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20.8</v>
      </c>
      <c r="W88">
        <v>34.799309999999998</v>
      </c>
      <c r="X88">
        <v>148.19999999999999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10.884034</v>
      </c>
      <c r="AE88">
        <v>0</v>
      </c>
      <c r="AF88">
        <v>9.222505</v>
      </c>
      <c r="AG88">
        <v>51.476056</v>
      </c>
      <c r="AH88">
        <v>89.145488</v>
      </c>
      <c r="AI88">
        <v>0</v>
      </c>
      <c r="AJ88">
        <v>0</v>
      </c>
      <c r="AK88">
        <v>69.669668000000001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50.358587999999997</v>
      </c>
      <c r="AR88">
        <v>34.223999999999997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3.434361</v>
      </c>
      <c r="BB88">
        <v>4.2920369999999997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3036.8471980000004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614.25919999999996</v>
      </c>
      <c r="L89">
        <v>645.22760000000005</v>
      </c>
      <c r="M89">
        <v>97.055942999999999</v>
      </c>
      <c r="N89">
        <v>124.38</v>
      </c>
      <c r="O89">
        <v>130.58009999999999</v>
      </c>
      <c r="P89">
        <v>145.97890000000001</v>
      </c>
      <c r="Q89">
        <v>20.2379</v>
      </c>
      <c r="R89">
        <v>44.906624999999998</v>
      </c>
      <c r="S89">
        <v>25.134599999999999</v>
      </c>
      <c r="T89">
        <v>3.09</v>
      </c>
      <c r="U89">
        <v>418.77</v>
      </c>
      <c r="V89">
        <v>20.8</v>
      </c>
      <c r="W89">
        <v>34.799309999999998</v>
      </c>
      <c r="X89">
        <v>148.19999999999999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10.884034</v>
      </c>
      <c r="AE89">
        <v>0</v>
      </c>
      <c r="AF89">
        <v>9.222505</v>
      </c>
      <c r="AG89">
        <v>51.476056</v>
      </c>
      <c r="AH89">
        <v>89.145488</v>
      </c>
      <c r="AI89">
        <v>0</v>
      </c>
      <c r="AJ89">
        <v>0</v>
      </c>
      <c r="AK89">
        <v>69.669668000000001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50.358587999999997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3.434361</v>
      </c>
      <c r="BB89">
        <v>4.2920369999999997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3031.956017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614.25919999999996</v>
      </c>
      <c r="L90">
        <v>645.22760000000005</v>
      </c>
      <c r="M90">
        <v>97.055942999999999</v>
      </c>
      <c r="N90">
        <v>124.38</v>
      </c>
      <c r="O90">
        <v>130.58009999999999</v>
      </c>
      <c r="P90">
        <v>145.97890000000001</v>
      </c>
      <c r="Q90">
        <v>20.2379</v>
      </c>
      <c r="R90">
        <v>44.906624999999998</v>
      </c>
      <c r="S90">
        <v>25.134599999999999</v>
      </c>
      <c r="T90">
        <v>3.09</v>
      </c>
      <c r="U90">
        <v>418.77</v>
      </c>
      <c r="V90">
        <v>20.8</v>
      </c>
      <c r="W90">
        <v>34.799309999999998</v>
      </c>
      <c r="X90">
        <v>148.19999999999999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10.884034</v>
      </c>
      <c r="AE90">
        <v>59.175403000000003</v>
      </c>
      <c r="AF90">
        <v>29.396733999999999</v>
      </c>
      <c r="AG90">
        <v>51.476056</v>
      </c>
      <c r="AH90">
        <v>144.86141799999999</v>
      </c>
      <c r="AI90">
        <v>0</v>
      </c>
      <c r="AJ90">
        <v>0</v>
      </c>
      <c r="AK90">
        <v>69.669668000000001</v>
      </c>
      <c r="AL90">
        <v>25.564</v>
      </c>
      <c r="AM90">
        <v>18.800616999999999</v>
      </c>
      <c r="AN90">
        <v>0.75801200000000002</v>
      </c>
      <c r="AO90">
        <v>0</v>
      </c>
      <c r="AP90">
        <v>1.7934000000000001</v>
      </c>
      <c r="AQ90">
        <v>50.358587999999997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4.2920369999999997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3186.0229849999987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614.25919999999996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145.97890000000001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34.799309999999998</v>
      </c>
      <c r="X91">
        <v>148.19999999999999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10.884034</v>
      </c>
      <c r="AE91">
        <v>59.175403000000003</v>
      </c>
      <c r="AF91">
        <v>29.396733999999999</v>
      </c>
      <c r="AG91">
        <v>51.476056</v>
      </c>
      <c r="AH91">
        <v>144.86141799999999</v>
      </c>
      <c r="AI91">
        <v>0</v>
      </c>
      <c r="AJ91">
        <v>0</v>
      </c>
      <c r="AK91">
        <v>69.669668000000001</v>
      </c>
      <c r="AL91">
        <v>25.564</v>
      </c>
      <c r="AM91">
        <v>18.800616999999999</v>
      </c>
      <c r="AN91">
        <v>0.75801200000000002</v>
      </c>
      <c r="AO91">
        <v>0</v>
      </c>
      <c r="AP91">
        <v>1.7934000000000001</v>
      </c>
      <c r="AQ91">
        <v>50.358587999999997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4.2920369999999997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3220.5096949999988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614.25919999999996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145.97890000000001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34.799309999999998</v>
      </c>
      <c r="X92">
        <v>148.19999999999999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10.884034</v>
      </c>
      <c r="AE92">
        <v>59.175403000000003</v>
      </c>
      <c r="AF92">
        <v>29.396733999999999</v>
      </c>
      <c r="AG92">
        <v>51.476056</v>
      </c>
      <c r="AH92">
        <v>122.575046</v>
      </c>
      <c r="AI92">
        <v>0</v>
      </c>
      <c r="AJ92">
        <v>0</v>
      </c>
      <c r="AK92">
        <v>69.669668000000001</v>
      </c>
      <c r="AL92">
        <v>79.376220000000004</v>
      </c>
      <c r="AM92">
        <v>18.800616999999999</v>
      </c>
      <c r="AN92">
        <v>0.75801200000000002</v>
      </c>
      <c r="AO92">
        <v>0</v>
      </c>
      <c r="AP92">
        <v>1.7934000000000001</v>
      </c>
      <c r="AQ92">
        <v>50.358587999999997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4.2920369999999997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3257.6939029999994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614.25390000000004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145.97890000000001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34.799309999999998</v>
      </c>
      <c r="X93">
        <v>148.19999999999999</v>
      </c>
      <c r="Y93">
        <v>0</v>
      </c>
      <c r="Z93">
        <v>13.041600000000001</v>
      </c>
      <c r="AA93">
        <v>28.09872</v>
      </c>
      <c r="AB93">
        <v>48.499828000000001</v>
      </c>
      <c r="AC93">
        <v>34.831252999999997</v>
      </c>
      <c r="AD93">
        <v>10.884034</v>
      </c>
      <c r="AE93">
        <v>59.175403000000003</v>
      </c>
      <c r="AF93">
        <v>29.396733999999999</v>
      </c>
      <c r="AG93">
        <v>51.476056</v>
      </c>
      <c r="AH93">
        <v>110.094678</v>
      </c>
      <c r="AI93">
        <v>0</v>
      </c>
      <c r="AJ93">
        <v>0</v>
      </c>
      <c r="AK93">
        <v>34.415137999999999</v>
      </c>
      <c r="AL93">
        <v>79.376220000000004</v>
      </c>
      <c r="AM93">
        <v>18.800616999999999</v>
      </c>
      <c r="AN93">
        <v>0.75801200000000002</v>
      </c>
      <c r="AO93">
        <v>0</v>
      </c>
      <c r="AP93">
        <v>1.7934000000000001</v>
      </c>
      <c r="AQ93">
        <v>50.358587999999997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4.2920369999999997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3195.4269229999995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614.25390000000004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145.97890000000001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34.799309999999998</v>
      </c>
      <c r="X94">
        <v>148.19999999999999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10.884034</v>
      </c>
      <c r="AE94">
        <v>19.725135000000002</v>
      </c>
      <c r="AF94">
        <v>9.222505</v>
      </c>
      <c r="AG94">
        <v>51.476056</v>
      </c>
      <c r="AH94">
        <v>66.859116</v>
      </c>
      <c r="AI94">
        <v>0</v>
      </c>
      <c r="AJ94">
        <v>0</v>
      </c>
      <c r="AK94">
        <v>34.415137999999999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50.358587999999997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2.5873210000000002</v>
      </c>
      <c r="BB94">
        <v>4.2920369999999997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3020.2460600000004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614.25390000000004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145.97890000000001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34.799309999999998</v>
      </c>
      <c r="X95">
        <v>148.19999999999999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9.222505</v>
      </c>
      <c r="AG95">
        <v>51.476056</v>
      </c>
      <c r="AH95">
        <v>44.572744</v>
      </c>
      <c r="AI95">
        <v>0</v>
      </c>
      <c r="AJ95">
        <v>0</v>
      </c>
      <c r="AK95">
        <v>34.415137999999999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50.358587999999997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1.7248810000000001</v>
      </c>
      <c r="BB95">
        <v>4.2920369999999997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2956.129187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614.25390000000004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145.97890000000001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34.799309999999998</v>
      </c>
      <c r="X96">
        <v>148.19999999999999</v>
      </c>
      <c r="Y96">
        <v>0</v>
      </c>
      <c r="Z96">
        <v>13.041600000000001</v>
      </c>
      <c r="AA96">
        <v>28.09872</v>
      </c>
      <c r="AB96">
        <v>32.333219</v>
      </c>
      <c r="AC96">
        <v>11.598717000000001</v>
      </c>
      <c r="AD96">
        <v>0</v>
      </c>
      <c r="AE96">
        <v>19.725135000000002</v>
      </c>
      <c r="AF96">
        <v>9.222505</v>
      </c>
      <c r="AG96">
        <v>51.476056</v>
      </c>
      <c r="AH96">
        <v>22.063509</v>
      </c>
      <c r="AI96">
        <v>0</v>
      </c>
      <c r="AJ96">
        <v>0</v>
      </c>
      <c r="AK96">
        <v>34.415137999999999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50.358587999999997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0.84704000000000002</v>
      </c>
      <c r="BB96">
        <v>4.2920369999999997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2932.742111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614.25390000000004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145.97890000000001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34.799309999999998</v>
      </c>
      <c r="X97">
        <v>148.19999999999999</v>
      </c>
      <c r="Y97">
        <v>0</v>
      </c>
      <c r="Z97">
        <v>13.041600000000001</v>
      </c>
      <c r="AA97">
        <v>25.991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51.476056</v>
      </c>
      <c r="AH97">
        <v>0</v>
      </c>
      <c r="AI97">
        <v>0</v>
      </c>
      <c r="AJ97">
        <v>0</v>
      </c>
      <c r="AK97">
        <v>34.415137999999999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50.358587999999997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</v>
      </c>
      <c r="BB97">
        <v>4.6460189999999999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2908.0778239999995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614.25390000000004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145.97890000000001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34.799309999999998</v>
      </c>
      <c r="X98">
        <v>148.19999999999999</v>
      </c>
      <c r="Y98">
        <v>0</v>
      </c>
      <c r="Z98">
        <v>13.041600000000001</v>
      </c>
      <c r="AA98">
        <v>14.04936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51.476056</v>
      </c>
      <c r="AH98">
        <v>0</v>
      </c>
      <c r="AI98">
        <v>0</v>
      </c>
      <c r="AJ98">
        <v>0</v>
      </c>
      <c r="AK98">
        <v>34.415137999999999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49.800818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</v>
      </c>
      <c r="BB98">
        <v>5.0884970000000003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2896.020892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12.222818224750004</v>
      </c>
      <c r="L99">
        <f t="shared" si="2"/>
        <v>11.619095407749993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3.455349</v>
      </c>
      <c r="Q99">
        <f t="shared" si="2"/>
        <v>0.44745407500000051</v>
      </c>
      <c r="R99">
        <f t="shared" si="2"/>
        <v>0.95352914550000067</v>
      </c>
      <c r="S99">
        <f t="shared" si="2"/>
        <v>0.55582489900000021</v>
      </c>
      <c r="T99">
        <f t="shared" si="2"/>
        <v>7.053175000000006E-2</v>
      </c>
      <c r="U99">
        <f t="shared" si="2"/>
        <v>10.005653299999993</v>
      </c>
      <c r="V99">
        <f t="shared" si="2"/>
        <v>0.4600487454999998</v>
      </c>
      <c r="W99">
        <f t="shared" si="2"/>
        <v>0.82519615499999954</v>
      </c>
      <c r="X99">
        <f t="shared" si="2"/>
        <v>3.4960694875000051</v>
      </c>
      <c r="Y99">
        <f t="shared" si="2"/>
        <v>0</v>
      </c>
      <c r="Z99">
        <f t="shared" si="2"/>
        <v>0.27387360000000022</v>
      </c>
      <c r="AA99">
        <f t="shared" si="2"/>
        <v>0.35233604999999996</v>
      </c>
      <c r="AB99">
        <f t="shared" si="2"/>
        <v>0.42539617824999998</v>
      </c>
      <c r="AC99">
        <f t="shared" si="2"/>
        <v>0.24947772324999995</v>
      </c>
      <c r="AD99">
        <f t="shared" si="2"/>
        <v>0.15230094000000008</v>
      </c>
      <c r="AE99">
        <f t="shared" si="2"/>
        <v>0.61927769974999991</v>
      </c>
      <c r="AF99">
        <f t="shared" si="2"/>
        <v>0.3106831347499992</v>
      </c>
      <c r="AG99">
        <f t="shared" si="2"/>
        <v>1.2354253440000014</v>
      </c>
      <c r="AH99">
        <f t="shared" si="2"/>
        <v>0.92711307650000008</v>
      </c>
      <c r="AI99">
        <f t="shared" si="2"/>
        <v>7.9184744500000001E-2</v>
      </c>
      <c r="AJ99">
        <f t="shared" si="2"/>
        <v>0</v>
      </c>
      <c r="AK99">
        <f t="shared" si="2"/>
        <v>1.619190237000004</v>
      </c>
      <c r="AL99">
        <f t="shared" si="2"/>
        <v>0.79095015999999996</v>
      </c>
      <c r="AM99">
        <f t="shared" si="2"/>
        <v>0.31767587350000021</v>
      </c>
      <c r="AN99">
        <f t="shared" si="2"/>
        <v>1.8192287999999994E-2</v>
      </c>
      <c r="AO99">
        <f t="shared" si="2"/>
        <v>0</v>
      </c>
      <c r="AP99">
        <f t="shared" si="2"/>
        <v>3.0295650000000025E-2</v>
      </c>
      <c r="AQ99">
        <f t="shared" si="2"/>
        <v>0.52398429375000011</v>
      </c>
      <c r="AR99">
        <f t="shared" si="2"/>
        <v>0.81972000000000067</v>
      </c>
      <c r="AS99">
        <f t="shared" si="2"/>
        <v>0.91267061699999996</v>
      </c>
      <c r="AT99">
        <f t="shared" si="2"/>
        <v>0.4691713370000003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3.5729670750000005E-2</v>
      </c>
      <c r="BB99">
        <f t="shared" si="3"/>
        <v>0.12870195724999986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63.024141947999951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648.16629899999998</v>
      </c>
      <c r="L3">
        <v>639.58181100000002</v>
      </c>
      <c r="M3">
        <v>93.591046000000006</v>
      </c>
      <c r="N3">
        <v>119.939634</v>
      </c>
      <c r="O3">
        <v>125.91839</v>
      </c>
      <c r="P3">
        <v>137.451322</v>
      </c>
      <c r="Q3">
        <v>21.822109000000001</v>
      </c>
      <c r="R3">
        <v>43.303457999999999</v>
      </c>
      <c r="S3">
        <v>26.652269</v>
      </c>
      <c r="T3">
        <v>2.9796870000000002</v>
      </c>
      <c r="U3">
        <v>342.80865</v>
      </c>
      <c r="V3">
        <v>20.05744</v>
      </c>
      <c r="W3">
        <v>33.556975000000001</v>
      </c>
      <c r="X3">
        <v>142.91155000000001</v>
      </c>
      <c r="Y3">
        <v>0</v>
      </c>
      <c r="Z3">
        <v>12.576015</v>
      </c>
      <c r="AA3">
        <v>0</v>
      </c>
      <c r="AB3">
        <v>31.178923000000001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49.638361000000003</v>
      </c>
      <c r="AH3">
        <v>0</v>
      </c>
      <c r="AI3">
        <v>0</v>
      </c>
      <c r="AJ3">
        <v>0</v>
      </c>
      <c r="AK3">
        <v>67.182461000000004</v>
      </c>
      <c r="AL3">
        <v>12.325683</v>
      </c>
      <c r="AM3">
        <v>9.1748150000000006</v>
      </c>
      <c r="AN3">
        <v>0.73095100000000002</v>
      </c>
      <c r="AO3">
        <v>0</v>
      </c>
      <c r="AP3">
        <v>0</v>
      </c>
      <c r="AQ3">
        <v>23.512025999999999</v>
      </c>
      <c r="AR3">
        <v>37.260551999999997</v>
      </c>
      <c r="AS3">
        <v>36.537827</v>
      </c>
      <c r="AT3">
        <v>19.286003000000001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4.5442429999999998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2748.1965939999995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648.16629899999998</v>
      </c>
      <c r="L4">
        <v>639.58181100000002</v>
      </c>
      <c r="M4">
        <v>93.591046000000006</v>
      </c>
      <c r="N4">
        <v>119.939634</v>
      </c>
      <c r="O4">
        <v>125.91839</v>
      </c>
      <c r="P4">
        <v>137.451322</v>
      </c>
      <c r="Q4">
        <v>21.822109000000001</v>
      </c>
      <c r="R4">
        <v>43.303457999999999</v>
      </c>
      <c r="S4">
        <v>26.652269</v>
      </c>
      <c r="T4">
        <v>2.9796870000000002</v>
      </c>
      <c r="U4">
        <v>362.33572500000002</v>
      </c>
      <c r="V4">
        <v>20.05744</v>
      </c>
      <c r="W4">
        <v>33.556975000000001</v>
      </c>
      <c r="X4">
        <v>142.91155000000001</v>
      </c>
      <c r="Y4">
        <v>0</v>
      </c>
      <c r="Z4">
        <v>12.576015</v>
      </c>
      <c r="AA4">
        <v>0</v>
      </c>
      <c r="AB4">
        <v>31.178923000000001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49.638361000000003</v>
      </c>
      <c r="AH4">
        <v>0</v>
      </c>
      <c r="AI4">
        <v>0</v>
      </c>
      <c r="AJ4">
        <v>0</v>
      </c>
      <c r="AK4">
        <v>67.182461000000004</v>
      </c>
      <c r="AL4">
        <v>12.325683</v>
      </c>
      <c r="AM4">
        <v>9.1748150000000006</v>
      </c>
      <c r="AN4">
        <v>0.73095100000000002</v>
      </c>
      <c r="AO4">
        <v>0</v>
      </c>
      <c r="AP4">
        <v>0</v>
      </c>
      <c r="AQ4">
        <v>23.512025999999999</v>
      </c>
      <c r="AR4">
        <v>37.260551999999997</v>
      </c>
      <c r="AS4">
        <v>36.537827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4.7507999999999999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2767.9302259999995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648.16629899999998</v>
      </c>
      <c r="L5">
        <v>639.58181100000002</v>
      </c>
      <c r="M5">
        <v>93.591046000000006</v>
      </c>
      <c r="N5">
        <v>119.939634</v>
      </c>
      <c r="O5">
        <v>125.91839</v>
      </c>
      <c r="P5">
        <v>137.451322</v>
      </c>
      <c r="Q5">
        <v>21.822109000000001</v>
      </c>
      <c r="R5">
        <v>43.303457999999999</v>
      </c>
      <c r="S5">
        <v>26.652269</v>
      </c>
      <c r="T5">
        <v>2.9796870000000002</v>
      </c>
      <c r="U5">
        <v>374.96202799999998</v>
      </c>
      <c r="V5">
        <v>20.05744</v>
      </c>
      <c r="W5">
        <v>33.556975000000001</v>
      </c>
      <c r="X5">
        <v>142.91155000000001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49.638361000000003</v>
      </c>
      <c r="AH5">
        <v>0</v>
      </c>
      <c r="AI5">
        <v>0</v>
      </c>
      <c r="AJ5">
        <v>0</v>
      </c>
      <c r="AK5">
        <v>67.182461000000004</v>
      </c>
      <c r="AL5">
        <v>12.325683</v>
      </c>
      <c r="AM5">
        <v>9.1748150000000006</v>
      </c>
      <c r="AN5">
        <v>0.73095100000000002</v>
      </c>
      <c r="AO5">
        <v>0</v>
      </c>
      <c r="AP5">
        <v>0</v>
      </c>
      <c r="AQ5">
        <v>23.512025999999999</v>
      </c>
      <c r="AR5">
        <v>31.937615999999998</v>
      </c>
      <c r="AS5">
        <v>36.537827</v>
      </c>
      <c r="AT5">
        <v>19.286003000000001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4.9211029999999996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2759.8144339999999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643.34479899999997</v>
      </c>
      <c r="L6">
        <v>639.58181100000002</v>
      </c>
      <c r="M6">
        <v>93.591046000000006</v>
      </c>
      <c r="N6">
        <v>119.939634</v>
      </c>
      <c r="O6">
        <v>125.91839</v>
      </c>
      <c r="P6">
        <v>137.451322</v>
      </c>
      <c r="Q6">
        <v>20.051461</v>
      </c>
      <c r="R6">
        <v>43.303457999999999</v>
      </c>
      <c r="S6">
        <v>24.458794000000001</v>
      </c>
      <c r="T6">
        <v>2.9796870000000002</v>
      </c>
      <c r="U6">
        <v>382.55589099999997</v>
      </c>
      <c r="V6">
        <v>20.05744</v>
      </c>
      <c r="W6">
        <v>33.556975000000001</v>
      </c>
      <c r="X6">
        <v>142.91155000000001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49.638361000000003</v>
      </c>
      <c r="AH6">
        <v>0</v>
      </c>
      <c r="AI6">
        <v>0</v>
      </c>
      <c r="AJ6">
        <v>0</v>
      </c>
      <c r="AK6">
        <v>67.182461000000004</v>
      </c>
      <c r="AL6">
        <v>12.325683</v>
      </c>
      <c r="AM6">
        <v>9.1748150000000006</v>
      </c>
      <c r="AN6">
        <v>0.73095100000000002</v>
      </c>
      <c r="AO6">
        <v>0</v>
      </c>
      <c r="AP6">
        <v>0</v>
      </c>
      <c r="AQ6">
        <v>23.512025999999999</v>
      </c>
      <c r="AR6">
        <v>31.937615999999998</v>
      </c>
      <c r="AS6">
        <v>36.537827</v>
      </c>
      <c r="AT6">
        <v>18.441206999999999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2758.0235799999991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590.30829900000003</v>
      </c>
      <c r="L7">
        <v>641.47897499999999</v>
      </c>
      <c r="M7">
        <v>93.591046000000006</v>
      </c>
      <c r="N7">
        <v>119.939634</v>
      </c>
      <c r="O7">
        <v>125.91839</v>
      </c>
      <c r="P7">
        <v>137.451322</v>
      </c>
      <c r="Q7">
        <v>20.051461</v>
      </c>
      <c r="R7">
        <v>43.303457999999999</v>
      </c>
      <c r="S7">
        <v>24.458794000000001</v>
      </c>
      <c r="T7">
        <v>2.9796870000000002</v>
      </c>
      <c r="U7">
        <v>390.14975299999998</v>
      </c>
      <c r="V7">
        <v>20.05744</v>
      </c>
      <c r="W7">
        <v>33.556975000000001</v>
      </c>
      <c r="X7">
        <v>142.91155000000001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49.638361000000003</v>
      </c>
      <c r="AH7">
        <v>0</v>
      </c>
      <c r="AI7">
        <v>0</v>
      </c>
      <c r="AJ7">
        <v>0</v>
      </c>
      <c r="AK7">
        <v>67.182461000000004</v>
      </c>
      <c r="AL7">
        <v>12.325683</v>
      </c>
      <c r="AM7">
        <v>9.1748150000000006</v>
      </c>
      <c r="AN7">
        <v>0.73095100000000002</v>
      </c>
      <c r="AO7">
        <v>0</v>
      </c>
      <c r="AP7">
        <v>0</v>
      </c>
      <c r="AQ7">
        <v>23.512025999999999</v>
      </c>
      <c r="AR7">
        <v>31.937615999999998</v>
      </c>
      <c r="AS7">
        <v>36.537827</v>
      </c>
      <c r="AT7">
        <v>14.573014000000001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2710.6099129999998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590.30829900000003</v>
      </c>
      <c r="L8">
        <v>562.83076300000005</v>
      </c>
      <c r="M8">
        <v>93.591046000000006</v>
      </c>
      <c r="N8">
        <v>119.939634</v>
      </c>
      <c r="O8">
        <v>125.91839</v>
      </c>
      <c r="P8">
        <v>137.451322</v>
      </c>
      <c r="Q8">
        <v>20.051461</v>
      </c>
      <c r="R8">
        <v>43.303457999999999</v>
      </c>
      <c r="S8">
        <v>24.458794000000001</v>
      </c>
      <c r="T8">
        <v>2.9796870000000002</v>
      </c>
      <c r="U8">
        <v>397.74361599999997</v>
      </c>
      <c r="V8">
        <v>20.05744</v>
      </c>
      <c r="W8">
        <v>33.556975000000001</v>
      </c>
      <c r="X8">
        <v>142.91155000000001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10.004918999999999</v>
      </c>
      <c r="AG8">
        <v>49.638361000000003</v>
      </c>
      <c r="AH8">
        <v>0</v>
      </c>
      <c r="AI8">
        <v>0</v>
      </c>
      <c r="AJ8">
        <v>0</v>
      </c>
      <c r="AK8">
        <v>67.182461000000004</v>
      </c>
      <c r="AL8">
        <v>25.771882000000002</v>
      </c>
      <c r="AM8">
        <v>9.1748150000000006</v>
      </c>
      <c r="AN8">
        <v>0.73095100000000002</v>
      </c>
      <c r="AO8">
        <v>0</v>
      </c>
      <c r="AP8">
        <v>0</v>
      </c>
      <c r="AQ8">
        <v>23.512025999999999</v>
      </c>
      <c r="AR8">
        <v>31.937615999999998</v>
      </c>
      <c r="AS8">
        <v>36.537827</v>
      </c>
      <c r="AT8">
        <v>13.381000999999999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2651.8097499999994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590.30829900000003</v>
      </c>
      <c r="L9">
        <v>466.40076299999998</v>
      </c>
      <c r="M9">
        <v>93.591046000000006</v>
      </c>
      <c r="N9">
        <v>119.939634</v>
      </c>
      <c r="O9">
        <v>125.91839</v>
      </c>
      <c r="P9">
        <v>137.451322</v>
      </c>
      <c r="Q9">
        <v>20.051461</v>
      </c>
      <c r="R9">
        <v>43.303457999999999</v>
      </c>
      <c r="S9">
        <v>24.458794000000001</v>
      </c>
      <c r="T9">
        <v>2.9796870000000002</v>
      </c>
      <c r="U9">
        <v>403.278167</v>
      </c>
      <c r="V9">
        <v>20.05744</v>
      </c>
      <c r="W9">
        <v>33.556975000000001</v>
      </c>
      <c r="X9">
        <v>142.91155000000001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10.004918999999999</v>
      </c>
      <c r="AG9">
        <v>49.638361000000003</v>
      </c>
      <c r="AH9">
        <v>0</v>
      </c>
      <c r="AI9">
        <v>0</v>
      </c>
      <c r="AJ9">
        <v>0</v>
      </c>
      <c r="AK9">
        <v>67.182461000000004</v>
      </c>
      <c r="AL9">
        <v>76.542489000000003</v>
      </c>
      <c r="AM9">
        <v>9.1748150000000006</v>
      </c>
      <c r="AN9">
        <v>0.73095100000000002</v>
      </c>
      <c r="AO9">
        <v>0</v>
      </c>
      <c r="AP9">
        <v>0</v>
      </c>
      <c r="AQ9">
        <v>23.512025999999999</v>
      </c>
      <c r="AR9">
        <v>37.260551999999997</v>
      </c>
      <c r="AS9">
        <v>36.537827</v>
      </c>
      <c r="AT9">
        <v>15.137959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2618.7648019999992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590.30829900000003</v>
      </c>
      <c r="L10">
        <v>370.16362299999997</v>
      </c>
      <c r="M10">
        <v>93.591046000000006</v>
      </c>
      <c r="N10">
        <v>119.939634</v>
      </c>
      <c r="O10">
        <v>125.91839</v>
      </c>
      <c r="P10">
        <v>137.451322</v>
      </c>
      <c r="Q10">
        <v>17.696543999999999</v>
      </c>
      <c r="R10">
        <v>43.303457999999999</v>
      </c>
      <c r="S10">
        <v>21.849881</v>
      </c>
      <c r="T10">
        <v>2.9796870000000002</v>
      </c>
      <c r="U10">
        <v>403.81991099999999</v>
      </c>
      <c r="V10">
        <v>20.05744</v>
      </c>
      <c r="W10">
        <v>33.556975000000001</v>
      </c>
      <c r="X10">
        <v>142.91155000000001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10.004918999999999</v>
      </c>
      <c r="AG10">
        <v>49.638361000000003</v>
      </c>
      <c r="AH10">
        <v>0</v>
      </c>
      <c r="AI10">
        <v>0</v>
      </c>
      <c r="AJ10">
        <v>0</v>
      </c>
      <c r="AK10">
        <v>67.182461000000004</v>
      </c>
      <c r="AL10">
        <v>76.542489000000003</v>
      </c>
      <c r="AM10">
        <v>9.1748150000000006</v>
      </c>
      <c r="AN10">
        <v>0.73095100000000002</v>
      </c>
      <c r="AO10">
        <v>0</v>
      </c>
      <c r="AP10">
        <v>0</v>
      </c>
      <c r="AQ10">
        <v>23.512025999999999</v>
      </c>
      <c r="AR10">
        <v>37.260551999999997</v>
      </c>
      <c r="AS10">
        <v>36.537827</v>
      </c>
      <c r="AT10">
        <v>17.047398999999999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2520.0150159999998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530.26143400000001</v>
      </c>
      <c r="L11">
        <v>370.16362299999997</v>
      </c>
      <c r="M11">
        <v>93.591046000000006</v>
      </c>
      <c r="N11">
        <v>119.939634</v>
      </c>
      <c r="O11">
        <v>125.91839</v>
      </c>
      <c r="P11">
        <v>137.451322</v>
      </c>
      <c r="Q11">
        <v>17.696543999999999</v>
      </c>
      <c r="R11">
        <v>43.303457999999999</v>
      </c>
      <c r="S11">
        <v>21.849881</v>
      </c>
      <c r="T11">
        <v>2.9796870000000002</v>
      </c>
      <c r="U11">
        <v>403.81991099999999</v>
      </c>
      <c r="V11">
        <v>20.05744</v>
      </c>
      <c r="W11">
        <v>33.556975000000001</v>
      </c>
      <c r="X11">
        <v>142.91155000000001</v>
      </c>
      <c r="Y11">
        <v>0</v>
      </c>
      <c r="Z11">
        <v>12.576015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10.004918999999999</v>
      </c>
      <c r="AG11">
        <v>49.638361000000003</v>
      </c>
      <c r="AH11">
        <v>0</v>
      </c>
      <c r="AI11">
        <v>0</v>
      </c>
      <c r="AJ11">
        <v>0</v>
      </c>
      <c r="AK11">
        <v>67.182461000000004</v>
      </c>
      <c r="AL11">
        <v>76.542489000000003</v>
      </c>
      <c r="AM11">
        <v>9.1748150000000006</v>
      </c>
      <c r="AN11">
        <v>0.73095100000000002</v>
      </c>
      <c r="AO11">
        <v>0</v>
      </c>
      <c r="AP11">
        <v>0</v>
      </c>
      <c r="AQ11">
        <v>23.512025999999999</v>
      </c>
      <c r="AR11">
        <v>31.937615999999998</v>
      </c>
      <c r="AS11">
        <v>36.537827</v>
      </c>
      <c r="AT11">
        <v>15.728116999999999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2453.3259329999996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482.04643399999998</v>
      </c>
      <c r="L12">
        <v>370.16362299999997</v>
      </c>
      <c r="M12">
        <v>93.591046000000006</v>
      </c>
      <c r="N12">
        <v>119.939634</v>
      </c>
      <c r="O12">
        <v>125.91839</v>
      </c>
      <c r="P12">
        <v>137.451322</v>
      </c>
      <c r="Q12">
        <v>17.696543999999999</v>
      </c>
      <c r="R12">
        <v>43.303457999999999</v>
      </c>
      <c r="S12">
        <v>21.849881</v>
      </c>
      <c r="T12">
        <v>2.9796870000000002</v>
      </c>
      <c r="U12">
        <v>403.81991099999999</v>
      </c>
      <c r="V12">
        <v>20.05744</v>
      </c>
      <c r="W12">
        <v>33.556975000000001</v>
      </c>
      <c r="X12">
        <v>142.91155000000001</v>
      </c>
      <c r="Y12">
        <v>0</v>
      </c>
      <c r="Z12">
        <v>12.576015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10.004918999999999</v>
      </c>
      <c r="AG12">
        <v>49.638361000000003</v>
      </c>
      <c r="AH12">
        <v>0</v>
      </c>
      <c r="AI12">
        <v>0</v>
      </c>
      <c r="AJ12">
        <v>0</v>
      </c>
      <c r="AK12">
        <v>67.182461000000004</v>
      </c>
      <c r="AL12">
        <v>76.542489000000003</v>
      </c>
      <c r="AM12">
        <v>9.1748150000000006</v>
      </c>
      <c r="AN12">
        <v>0.73095100000000002</v>
      </c>
      <c r="AO12">
        <v>0</v>
      </c>
      <c r="AP12">
        <v>0</v>
      </c>
      <c r="AQ12">
        <v>23.512025999999999</v>
      </c>
      <c r="AR12">
        <v>31.937615999999998</v>
      </c>
      <c r="AS12">
        <v>36.537827</v>
      </c>
      <c r="AT12">
        <v>14.975493999999999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2404.3583099999996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457.93893400000002</v>
      </c>
      <c r="L13">
        <v>370.16362299999997</v>
      </c>
      <c r="M13">
        <v>93.591046000000006</v>
      </c>
      <c r="N13">
        <v>119.939634</v>
      </c>
      <c r="O13">
        <v>125.91839</v>
      </c>
      <c r="P13">
        <v>137.451322</v>
      </c>
      <c r="Q13">
        <v>17.696543999999999</v>
      </c>
      <c r="R13">
        <v>43.303457999999999</v>
      </c>
      <c r="S13">
        <v>21.849881</v>
      </c>
      <c r="T13">
        <v>2.9796870000000002</v>
      </c>
      <c r="U13">
        <v>403.81991099999999</v>
      </c>
      <c r="V13">
        <v>20.05744</v>
      </c>
      <c r="W13">
        <v>33.556975000000001</v>
      </c>
      <c r="X13">
        <v>142.91155000000001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49.638361000000003</v>
      </c>
      <c r="AH13">
        <v>0</v>
      </c>
      <c r="AI13">
        <v>0</v>
      </c>
      <c r="AJ13">
        <v>0</v>
      </c>
      <c r="AK13">
        <v>67.182461000000004</v>
      </c>
      <c r="AL13">
        <v>76.542489000000003</v>
      </c>
      <c r="AM13">
        <v>9.1748150000000006</v>
      </c>
      <c r="AN13">
        <v>0.73095100000000002</v>
      </c>
      <c r="AO13">
        <v>0</v>
      </c>
      <c r="AP13">
        <v>0.61763400000000002</v>
      </c>
      <c r="AQ13">
        <v>23.512025999999999</v>
      </c>
      <c r="AR13">
        <v>31.937615999999998</v>
      </c>
      <c r="AS13">
        <v>36.537827</v>
      </c>
      <c r="AT13">
        <v>15.1547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2391.0525689999999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457.93893400000002</v>
      </c>
      <c r="L14">
        <v>370.16362299999997</v>
      </c>
      <c r="M14">
        <v>93.591046000000006</v>
      </c>
      <c r="N14">
        <v>119.939634</v>
      </c>
      <c r="O14">
        <v>125.91839</v>
      </c>
      <c r="P14">
        <v>137.451322</v>
      </c>
      <c r="Q14">
        <v>17.696543999999999</v>
      </c>
      <c r="R14">
        <v>43.303457999999999</v>
      </c>
      <c r="S14">
        <v>21.849881</v>
      </c>
      <c r="T14">
        <v>2.9796870000000002</v>
      </c>
      <c r="U14">
        <v>403.81991099999999</v>
      </c>
      <c r="V14">
        <v>20.05744</v>
      </c>
      <c r="W14">
        <v>33.556975000000001</v>
      </c>
      <c r="X14">
        <v>142.91155000000001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49.638361000000003</v>
      </c>
      <c r="AH14">
        <v>0</v>
      </c>
      <c r="AI14">
        <v>0</v>
      </c>
      <c r="AJ14">
        <v>0</v>
      </c>
      <c r="AK14">
        <v>67.182461000000004</v>
      </c>
      <c r="AL14">
        <v>76.542489000000003</v>
      </c>
      <c r="AM14">
        <v>9.1748150000000006</v>
      </c>
      <c r="AN14">
        <v>0.73095100000000002</v>
      </c>
      <c r="AO14">
        <v>0</v>
      </c>
      <c r="AP14">
        <v>0.61763400000000002</v>
      </c>
      <c r="AQ14">
        <v>23.512025999999999</v>
      </c>
      <c r="AR14">
        <v>31.937615999999998</v>
      </c>
      <c r="AS14">
        <v>36.537827</v>
      </c>
      <c r="AT14">
        <v>16.268253999999999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2392.166123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457.93893400000002</v>
      </c>
      <c r="L15">
        <v>370.16362299999997</v>
      </c>
      <c r="M15">
        <v>93.591046000000006</v>
      </c>
      <c r="N15">
        <v>119.939634</v>
      </c>
      <c r="O15">
        <v>125.91839</v>
      </c>
      <c r="P15">
        <v>137.451322</v>
      </c>
      <c r="Q15">
        <v>17.696543999999999</v>
      </c>
      <c r="R15">
        <v>38.707580999999998</v>
      </c>
      <c r="S15">
        <v>21.849881</v>
      </c>
      <c r="T15">
        <v>2.9796870000000002</v>
      </c>
      <c r="U15">
        <v>403.81991099999999</v>
      </c>
      <c r="V15">
        <v>20.05744</v>
      </c>
      <c r="W15">
        <v>33.556975000000001</v>
      </c>
      <c r="X15">
        <v>142.91155000000001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49.638361000000003</v>
      </c>
      <c r="AH15">
        <v>0</v>
      </c>
      <c r="AI15">
        <v>0</v>
      </c>
      <c r="AJ15">
        <v>0</v>
      </c>
      <c r="AK15">
        <v>67.182461000000004</v>
      </c>
      <c r="AL15">
        <v>25.771882000000002</v>
      </c>
      <c r="AM15">
        <v>9.1748150000000006</v>
      </c>
      <c r="AN15">
        <v>0.73095100000000002</v>
      </c>
      <c r="AO15">
        <v>0</v>
      </c>
      <c r="AP15">
        <v>0.61763400000000002</v>
      </c>
      <c r="AQ15">
        <v>35.268039000000002</v>
      </c>
      <c r="AR15">
        <v>37.260551999999997</v>
      </c>
      <c r="AS15">
        <v>36.537827</v>
      </c>
      <c r="AT15">
        <v>16.282675000000001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2353.8930090000003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457.93893400000002</v>
      </c>
      <c r="L16">
        <v>370.16362299999997</v>
      </c>
      <c r="M16">
        <v>93.591046000000006</v>
      </c>
      <c r="N16">
        <v>119.939634</v>
      </c>
      <c r="O16">
        <v>125.91839</v>
      </c>
      <c r="P16">
        <v>137.451322</v>
      </c>
      <c r="Q16">
        <v>17.696543999999999</v>
      </c>
      <c r="R16">
        <v>38.707580999999998</v>
      </c>
      <c r="S16">
        <v>21.849881</v>
      </c>
      <c r="T16">
        <v>2.9796870000000002</v>
      </c>
      <c r="U16">
        <v>403.81991099999999</v>
      </c>
      <c r="V16">
        <v>17.85575</v>
      </c>
      <c r="W16">
        <v>33.556975000000001</v>
      </c>
      <c r="X16">
        <v>142.91155000000001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49.638361000000003</v>
      </c>
      <c r="AH16">
        <v>0</v>
      </c>
      <c r="AI16">
        <v>0</v>
      </c>
      <c r="AJ16">
        <v>0</v>
      </c>
      <c r="AK16">
        <v>67.182461000000004</v>
      </c>
      <c r="AL16">
        <v>24.651364999999998</v>
      </c>
      <c r="AM16">
        <v>9.1748150000000006</v>
      </c>
      <c r="AN16">
        <v>0.73095100000000002</v>
      </c>
      <c r="AO16">
        <v>0</v>
      </c>
      <c r="AP16">
        <v>0.61763400000000002</v>
      </c>
      <c r="AQ16">
        <v>35.268039000000002</v>
      </c>
      <c r="AR16">
        <v>37.260551999999997</v>
      </c>
      <c r="AS16">
        <v>36.537827</v>
      </c>
      <c r="AT16">
        <v>16.932936999999999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2351.2210640000003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457.93893400000002</v>
      </c>
      <c r="L17">
        <v>370.16362299999997</v>
      </c>
      <c r="M17">
        <v>93.591046000000006</v>
      </c>
      <c r="N17">
        <v>119.939634</v>
      </c>
      <c r="O17">
        <v>125.91839</v>
      </c>
      <c r="P17">
        <v>137.451322</v>
      </c>
      <c r="Q17">
        <v>17.696543999999999</v>
      </c>
      <c r="R17">
        <v>38.707580999999998</v>
      </c>
      <c r="S17">
        <v>21.849881</v>
      </c>
      <c r="T17">
        <v>2.9796870000000002</v>
      </c>
      <c r="U17">
        <v>403.81991099999999</v>
      </c>
      <c r="V17">
        <v>17.85575</v>
      </c>
      <c r="W17">
        <v>33.556975000000001</v>
      </c>
      <c r="X17">
        <v>142.91155000000001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49.638361000000003</v>
      </c>
      <c r="AH17">
        <v>0</v>
      </c>
      <c r="AI17">
        <v>0</v>
      </c>
      <c r="AJ17">
        <v>0</v>
      </c>
      <c r="AK17">
        <v>67.182461000000004</v>
      </c>
      <c r="AL17">
        <v>24.651364999999998</v>
      </c>
      <c r="AM17">
        <v>9.1748150000000006</v>
      </c>
      <c r="AN17">
        <v>0.73095100000000002</v>
      </c>
      <c r="AO17">
        <v>0</v>
      </c>
      <c r="AP17">
        <v>0.61763400000000002</v>
      </c>
      <c r="AQ17">
        <v>35.268039000000002</v>
      </c>
      <c r="AR17">
        <v>31.937615999999998</v>
      </c>
      <c r="AS17">
        <v>36.537827</v>
      </c>
      <c r="AT17">
        <v>17.146733000000001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2346.1119240000003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457.93893400000002</v>
      </c>
      <c r="L18">
        <v>370.16362299999997</v>
      </c>
      <c r="M18">
        <v>93.591046000000006</v>
      </c>
      <c r="N18">
        <v>119.939634</v>
      </c>
      <c r="O18">
        <v>125.91839</v>
      </c>
      <c r="P18">
        <v>137.451322</v>
      </c>
      <c r="Q18">
        <v>17.696543999999999</v>
      </c>
      <c r="R18">
        <v>38.707580999999998</v>
      </c>
      <c r="S18">
        <v>21.849881</v>
      </c>
      <c r="T18">
        <v>2.9796870000000002</v>
      </c>
      <c r="U18">
        <v>403.81991099999999</v>
      </c>
      <c r="V18">
        <v>17.85575</v>
      </c>
      <c r="W18">
        <v>33.556975000000001</v>
      </c>
      <c r="X18">
        <v>142.91155000000001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49.638361000000003</v>
      </c>
      <c r="AH18">
        <v>0</v>
      </c>
      <c r="AI18">
        <v>0</v>
      </c>
      <c r="AJ18">
        <v>0</v>
      </c>
      <c r="AK18">
        <v>67.182461000000004</v>
      </c>
      <c r="AL18">
        <v>24.651364999999998</v>
      </c>
      <c r="AM18">
        <v>9.1748150000000006</v>
      </c>
      <c r="AN18">
        <v>0.73095100000000002</v>
      </c>
      <c r="AO18">
        <v>0</v>
      </c>
      <c r="AP18">
        <v>0.61763400000000002</v>
      </c>
      <c r="AQ18">
        <v>35.268039000000002</v>
      </c>
      <c r="AR18">
        <v>31.937615999999998</v>
      </c>
      <c r="AS18">
        <v>36.537827</v>
      </c>
      <c r="AT18">
        <v>17.880092999999999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2346.8452840000004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457.93893400000002</v>
      </c>
      <c r="L19">
        <v>370.16362299999997</v>
      </c>
      <c r="M19">
        <v>93.591046000000006</v>
      </c>
      <c r="N19">
        <v>119.939634</v>
      </c>
      <c r="O19">
        <v>125.91839</v>
      </c>
      <c r="P19">
        <v>137.451322</v>
      </c>
      <c r="Q19">
        <v>17.696543999999999</v>
      </c>
      <c r="R19">
        <v>38.707580999999998</v>
      </c>
      <c r="S19">
        <v>21.849881</v>
      </c>
      <c r="T19">
        <v>2.9796870000000002</v>
      </c>
      <c r="U19">
        <v>403.81991099999999</v>
      </c>
      <c r="V19">
        <v>17.85575</v>
      </c>
      <c r="W19">
        <v>33.556975000000001</v>
      </c>
      <c r="X19">
        <v>142.91155000000001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49.638361000000003</v>
      </c>
      <c r="AH19">
        <v>0</v>
      </c>
      <c r="AI19">
        <v>0</v>
      </c>
      <c r="AJ19">
        <v>0</v>
      </c>
      <c r="AK19">
        <v>67.182461000000004</v>
      </c>
      <c r="AL19">
        <v>24.651364999999998</v>
      </c>
      <c r="AM19">
        <v>9.1748150000000006</v>
      </c>
      <c r="AN19">
        <v>0.73095100000000002</v>
      </c>
      <c r="AO19">
        <v>0</v>
      </c>
      <c r="AP19">
        <v>0.61763400000000002</v>
      </c>
      <c r="AQ19">
        <v>35.268039000000002</v>
      </c>
      <c r="AR19">
        <v>31.937615999999998</v>
      </c>
      <c r="AS19">
        <v>36.537827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2348.2511940000004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457.93893400000002</v>
      </c>
      <c r="L20">
        <v>370.16362299999997</v>
      </c>
      <c r="M20">
        <v>93.591046000000006</v>
      </c>
      <c r="N20">
        <v>119.939634</v>
      </c>
      <c r="O20">
        <v>125.91839</v>
      </c>
      <c r="P20">
        <v>137.451322</v>
      </c>
      <c r="Q20">
        <v>17.696543999999999</v>
      </c>
      <c r="R20">
        <v>38.707580999999998</v>
      </c>
      <c r="S20">
        <v>21.849881</v>
      </c>
      <c r="T20">
        <v>2.9796870000000002</v>
      </c>
      <c r="U20">
        <v>403.81991099999999</v>
      </c>
      <c r="V20">
        <v>17.85575</v>
      </c>
      <c r="W20">
        <v>33.556975000000001</v>
      </c>
      <c r="X20">
        <v>142.91155000000001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49.638361000000003</v>
      </c>
      <c r="AH20">
        <v>0</v>
      </c>
      <c r="AI20">
        <v>0</v>
      </c>
      <c r="AJ20">
        <v>0</v>
      </c>
      <c r="AK20">
        <v>67.182461000000004</v>
      </c>
      <c r="AL20">
        <v>24.651364999999998</v>
      </c>
      <c r="AM20">
        <v>9.1748150000000006</v>
      </c>
      <c r="AN20">
        <v>0.73095100000000002</v>
      </c>
      <c r="AO20">
        <v>0</v>
      </c>
      <c r="AP20">
        <v>0.61763400000000002</v>
      </c>
      <c r="AQ20">
        <v>35.268039000000002</v>
      </c>
      <c r="AR20">
        <v>31.937615999999998</v>
      </c>
      <c r="AS20">
        <v>36.537827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2348.2511940000004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457.93893400000002</v>
      </c>
      <c r="L21">
        <v>370.16362299999997</v>
      </c>
      <c r="M21">
        <v>93.591046000000006</v>
      </c>
      <c r="N21">
        <v>119.939634</v>
      </c>
      <c r="O21">
        <v>125.91839</v>
      </c>
      <c r="P21">
        <v>137.451322</v>
      </c>
      <c r="Q21">
        <v>17.696543999999999</v>
      </c>
      <c r="R21">
        <v>43.185459000000002</v>
      </c>
      <c r="S21">
        <v>24.458794000000001</v>
      </c>
      <c r="T21">
        <v>2.9796870000000002</v>
      </c>
      <c r="U21">
        <v>403.81991099999999</v>
      </c>
      <c r="V21">
        <v>20.05744</v>
      </c>
      <c r="W21">
        <v>33.556975000000001</v>
      </c>
      <c r="X21">
        <v>142.90925999999999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19.020948000000001</v>
      </c>
      <c r="AF21">
        <v>20.009837999999998</v>
      </c>
      <c r="AG21">
        <v>49.638361000000003</v>
      </c>
      <c r="AH21">
        <v>23.639823</v>
      </c>
      <c r="AI21">
        <v>0</v>
      </c>
      <c r="AJ21">
        <v>0</v>
      </c>
      <c r="AK21">
        <v>67.182461000000004</v>
      </c>
      <c r="AL21">
        <v>24.651364999999998</v>
      </c>
      <c r="AM21">
        <v>9.1748150000000006</v>
      </c>
      <c r="AN21">
        <v>0.73095100000000002</v>
      </c>
      <c r="AO21">
        <v>0</v>
      </c>
      <c r="AP21">
        <v>0.61763400000000002</v>
      </c>
      <c r="AQ21">
        <v>35.268039000000002</v>
      </c>
      <c r="AR21">
        <v>37.260551999999997</v>
      </c>
      <c r="AS21">
        <v>36.537827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0.90590599999999999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2400.9538480000001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457.93893400000002</v>
      </c>
      <c r="L22">
        <v>370.16362299999997</v>
      </c>
      <c r="M22">
        <v>93.591046000000006</v>
      </c>
      <c r="N22">
        <v>119.939634</v>
      </c>
      <c r="O22">
        <v>125.91839</v>
      </c>
      <c r="P22">
        <v>137.451322</v>
      </c>
      <c r="Q22">
        <v>17.696543999999999</v>
      </c>
      <c r="R22">
        <v>43.303457999999999</v>
      </c>
      <c r="S22">
        <v>24.458794000000001</v>
      </c>
      <c r="T22">
        <v>2.9796870000000002</v>
      </c>
      <c r="U22">
        <v>403.81991099999999</v>
      </c>
      <c r="V22">
        <v>20.05744</v>
      </c>
      <c r="W22">
        <v>33.556975000000001</v>
      </c>
      <c r="X22">
        <v>142.90925999999999</v>
      </c>
      <c r="Y22">
        <v>0</v>
      </c>
      <c r="Z22">
        <v>6.2880070000000003</v>
      </c>
      <c r="AA22">
        <v>13.547798</v>
      </c>
      <c r="AB22">
        <v>15.589461</v>
      </c>
      <c r="AC22">
        <v>11.184642999999999</v>
      </c>
      <c r="AD22">
        <v>0</v>
      </c>
      <c r="AE22">
        <v>19.020948000000001</v>
      </c>
      <c r="AF22">
        <v>20.009837999999998</v>
      </c>
      <c r="AG22">
        <v>49.638361000000003</v>
      </c>
      <c r="AH22">
        <v>23.639823</v>
      </c>
      <c r="AI22">
        <v>0</v>
      </c>
      <c r="AJ22">
        <v>0</v>
      </c>
      <c r="AK22">
        <v>67.182461000000004</v>
      </c>
      <c r="AL22">
        <v>24.651364999999998</v>
      </c>
      <c r="AM22">
        <v>9.1748150000000006</v>
      </c>
      <c r="AN22">
        <v>0.73095100000000002</v>
      </c>
      <c r="AO22">
        <v>0</v>
      </c>
      <c r="AP22">
        <v>0.61763400000000002</v>
      </c>
      <c r="AQ22">
        <v>35.268039000000002</v>
      </c>
      <c r="AR22">
        <v>37.260551999999997</v>
      </c>
      <c r="AS22">
        <v>36.537827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2394.7838390000002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482.04643399999998</v>
      </c>
      <c r="L23">
        <v>370.16362299999997</v>
      </c>
      <c r="M23">
        <v>93.591046000000006</v>
      </c>
      <c r="N23">
        <v>119.939634</v>
      </c>
      <c r="O23">
        <v>125.91839</v>
      </c>
      <c r="P23">
        <v>137.451322</v>
      </c>
      <c r="Q23">
        <v>17.696543999999999</v>
      </c>
      <c r="R23">
        <v>43.303457999999999</v>
      </c>
      <c r="S23">
        <v>24.458794000000001</v>
      </c>
      <c r="T23">
        <v>2.9796870000000002</v>
      </c>
      <c r="U23">
        <v>403.81991099999999</v>
      </c>
      <c r="V23">
        <v>20.05744</v>
      </c>
      <c r="W23">
        <v>33.556975000000001</v>
      </c>
      <c r="X23">
        <v>142.90925999999999</v>
      </c>
      <c r="Y23">
        <v>0</v>
      </c>
      <c r="Z23">
        <v>6.2880070000000003</v>
      </c>
      <c r="AA23">
        <v>13.547798</v>
      </c>
      <c r="AB23">
        <v>15.589461</v>
      </c>
      <c r="AC23">
        <v>11.184642999999999</v>
      </c>
      <c r="AD23">
        <v>0</v>
      </c>
      <c r="AE23">
        <v>19.020948000000001</v>
      </c>
      <c r="AF23">
        <v>20.009837999999998</v>
      </c>
      <c r="AG23">
        <v>49.638361000000003</v>
      </c>
      <c r="AH23">
        <v>23.639823</v>
      </c>
      <c r="AI23">
        <v>0</v>
      </c>
      <c r="AJ23">
        <v>0</v>
      </c>
      <c r="AK23">
        <v>67.182461000000004</v>
      </c>
      <c r="AL23">
        <v>24.651364999999998</v>
      </c>
      <c r="AM23">
        <v>9.1748150000000006</v>
      </c>
      <c r="AN23">
        <v>0.73095100000000002</v>
      </c>
      <c r="AO23">
        <v>0</v>
      </c>
      <c r="AP23">
        <v>0.61763400000000002</v>
      </c>
      <c r="AQ23">
        <v>35.268039000000002</v>
      </c>
      <c r="AR23">
        <v>31.937615999999998</v>
      </c>
      <c r="AS23">
        <v>36.537827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2413.5684030000002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506.15393399999999</v>
      </c>
      <c r="L24">
        <v>370.16362299999997</v>
      </c>
      <c r="M24">
        <v>93.591046000000006</v>
      </c>
      <c r="N24">
        <v>119.939634</v>
      </c>
      <c r="O24">
        <v>125.91839</v>
      </c>
      <c r="P24">
        <v>137.451322</v>
      </c>
      <c r="Q24">
        <v>17.696543999999999</v>
      </c>
      <c r="R24">
        <v>43.303457999999999</v>
      </c>
      <c r="S24">
        <v>24.458794000000001</v>
      </c>
      <c r="T24">
        <v>2.9796870000000002</v>
      </c>
      <c r="U24">
        <v>403.81991099999999</v>
      </c>
      <c r="V24">
        <v>20.05744</v>
      </c>
      <c r="W24">
        <v>33.556975000000001</v>
      </c>
      <c r="X24">
        <v>142.90925999999999</v>
      </c>
      <c r="Y24">
        <v>0</v>
      </c>
      <c r="Z24">
        <v>6.2880070000000003</v>
      </c>
      <c r="AA24">
        <v>13.547798</v>
      </c>
      <c r="AB24">
        <v>15.589461</v>
      </c>
      <c r="AC24">
        <v>11.184642999999999</v>
      </c>
      <c r="AD24">
        <v>0</v>
      </c>
      <c r="AE24">
        <v>19.020948000000001</v>
      </c>
      <c r="AF24">
        <v>20.009837999999998</v>
      </c>
      <c r="AG24">
        <v>49.638361000000003</v>
      </c>
      <c r="AH24">
        <v>23.639823</v>
      </c>
      <c r="AI24">
        <v>0</v>
      </c>
      <c r="AJ24">
        <v>0</v>
      </c>
      <c r="AK24">
        <v>67.182461000000004</v>
      </c>
      <c r="AL24">
        <v>24.651364999999998</v>
      </c>
      <c r="AM24">
        <v>9.1748150000000006</v>
      </c>
      <c r="AN24">
        <v>0.73095100000000002</v>
      </c>
      <c r="AO24">
        <v>0</v>
      </c>
      <c r="AP24">
        <v>0.61763400000000002</v>
      </c>
      <c r="AQ24">
        <v>35.268039000000002</v>
      </c>
      <c r="AR24">
        <v>31.937615999999998</v>
      </c>
      <c r="AS24">
        <v>36.537827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2437.6759029999998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530.26143400000001</v>
      </c>
      <c r="L25">
        <v>370.16362299999997</v>
      </c>
      <c r="M25">
        <v>93.591046000000006</v>
      </c>
      <c r="N25">
        <v>119.939634</v>
      </c>
      <c r="O25">
        <v>125.91839</v>
      </c>
      <c r="P25">
        <v>137.451322</v>
      </c>
      <c r="Q25">
        <v>17.696543999999999</v>
      </c>
      <c r="R25">
        <v>43.303457999999999</v>
      </c>
      <c r="S25">
        <v>21.849881</v>
      </c>
      <c r="T25">
        <v>2.9796870000000002</v>
      </c>
      <c r="U25">
        <v>403.81991099999999</v>
      </c>
      <c r="V25">
        <v>20.05744</v>
      </c>
      <c r="W25">
        <v>33.556975000000001</v>
      </c>
      <c r="X25">
        <v>142.90925999999999</v>
      </c>
      <c r="Y25">
        <v>0</v>
      </c>
      <c r="Z25">
        <v>6.2880070000000003</v>
      </c>
      <c r="AA25">
        <v>27.095596</v>
      </c>
      <c r="AB25">
        <v>15.589461</v>
      </c>
      <c r="AC25">
        <v>11.184642999999999</v>
      </c>
      <c r="AD25">
        <v>0</v>
      </c>
      <c r="AE25">
        <v>19.020948000000001</v>
      </c>
      <c r="AF25">
        <v>20.009837999999998</v>
      </c>
      <c r="AG25">
        <v>49.638361000000003</v>
      </c>
      <c r="AH25">
        <v>25.788899000000001</v>
      </c>
      <c r="AI25">
        <v>0</v>
      </c>
      <c r="AJ25">
        <v>0</v>
      </c>
      <c r="AK25">
        <v>67.182461000000004</v>
      </c>
      <c r="AL25">
        <v>24.651364999999998</v>
      </c>
      <c r="AM25">
        <v>9.1748150000000006</v>
      </c>
      <c r="AN25">
        <v>0.73095100000000002</v>
      </c>
      <c r="AO25">
        <v>0</v>
      </c>
      <c r="AP25">
        <v>0.61763400000000002</v>
      </c>
      <c r="AQ25">
        <v>35.268039000000002</v>
      </c>
      <c r="AR25">
        <v>31.937615999999998</v>
      </c>
      <c r="AS25">
        <v>36.537827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0.99501099999999998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2474.9604690000006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590.30829900000003</v>
      </c>
      <c r="L26">
        <v>447.30762299999998</v>
      </c>
      <c r="M26">
        <v>93.591046000000006</v>
      </c>
      <c r="N26">
        <v>119.939634</v>
      </c>
      <c r="O26">
        <v>125.91839</v>
      </c>
      <c r="P26">
        <v>137.451322</v>
      </c>
      <c r="Q26">
        <v>17.696543999999999</v>
      </c>
      <c r="R26">
        <v>43.303457999999999</v>
      </c>
      <c r="S26">
        <v>21.849881</v>
      </c>
      <c r="T26">
        <v>2.9796870000000002</v>
      </c>
      <c r="U26">
        <v>403.81991099999999</v>
      </c>
      <c r="V26">
        <v>20.05744</v>
      </c>
      <c r="W26">
        <v>33.556975000000001</v>
      </c>
      <c r="X26">
        <v>142.90925999999999</v>
      </c>
      <c r="Y26">
        <v>0</v>
      </c>
      <c r="Z26">
        <v>6.2880070000000003</v>
      </c>
      <c r="AA26">
        <v>27.095596</v>
      </c>
      <c r="AB26">
        <v>15.589461</v>
      </c>
      <c r="AC26">
        <v>11.184642999999999</v>
      </c>
      <c r="AD26">
        <v>0</v>
      </c>
      <c r="AE26">
        <v>19.020948000000001</v>
      </c>
      <c r="AF26">
        <v>20.009837999999998</v>
      </c>
      <c r="AG26">
        <v>49.638361000000003</v>
      </c>
      <c r="AH26">
        <v>25.788899000000001</v>
      </c>
      <c r="AI26">
        <v>0</v>
      </c>
      <c r="AJ26">
        <v>0</v>
      </c>
      <c r="AK26">
        <v>67.182461000000004</v>
      </c>
      <c r="AL26">
        <v>24.651364999999998</v>
      </c>
      <c r="AM26">
        <v>9.1748150000000006</v>
      </c>
      <c r="AN26">
        <v>0.73095100000000002</v>
      </c>
      <c r="AO26">
        <v>0</v>
      </c>
      <c r="AP26">
        <v>0.61763400000000002</v>
      </c>
      <c r="AQ26">
        <v>35.268039000000002</v>
      </c>
      <c r="AR26">
        <v>31.937615999999998</v>
      </c>
      <c r="AS26">
        <v>36.537827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0.99501099999999998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2612.1513340000006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590.30829900000003</v>
      </c>
      <c r="L27">
        <v>524.45162300000004</v>
      </c>
      <c r="M27">
        <v>93.591046000000006</v>
      </c>
      <c r="N27">
        <v>119.939634</v>
      </c>
      <c r="O27">
        <v>125.91839</v>
      </c>
      <c r="P27">
        <v>137.451322</v>
      </c>
      <c r="Q27">
        <v>17.696543999999999</v>
      </c>
      <c r="R27">
        <v>43.303457999999999</v>
      </c>
      <c r="S27">
        <v>21.849881</v>
      </c>
      <c r="T27">
        <v>2.9796870000000002</v>
      </c>
      <c r="U27">
        <v>403.81991099999999</v>
      </c>
      <c r="V27">
        <v>20.05744</v>
      </c>
      <c r="W27">
        <v>33.556975000000001</v>
      </c>
      <c r="X27">
        <v>142.90925999999999</v>
      </c>
      <c r="Y27">
        <v>0</v>
      </c>
      <c r="Z27">
        <v>6.2880070000000003</v>
      </c>
      <c r="AA27">
        <v>27.095596</v>
      </c>
      <c r="AB27">
        <v>15.589461</v>
      </c>
      <c r="AC27">
        <v>11.184642999999999</v>
      </c>
      <c r="AD27">
        <v>0</v>
      </c>
      <c r="AE27">
        <v>19.020948000000001</v>
      </c>
      <c r="AF27">
        <v>20.009837999999998</v>
      </c>
      <c r="AG27">
        <v>49.638361000000003</v>
      </c>
      <c r="AH27">
        <v>25.788899000000001</v>
      </c>
      <c r="AI27">
        <v>0</v>
      </c>
      <c r="AJ27">
        <v>0</v>
      </c>
      <c r="AK27">
        <v>67.182461000000004</v>
      </c>
      <c r="AL27">
        <v>24.651364999999998</v>
      </c>
      <c r="AM27">
        <v>9.1748150000000006</v>
      </c>
      <c r="AN27">
        <v>0.73095100000000002</v>
      </c>
      <c r="AO27">
        <v>0</v>
      </c>
      <c r="AP27">
        <v>0.61763400000000002</v>
      </c>
      <c r="AQ27">
        <v>35.268039000000002</v>
      </c>
      <c r="AR27">
        <v>37.260551999999997</v>
      </c>
      <c r="AS27">
        <v>36.537827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0.99501099999999998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2694.6182670000003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590.30829900000003</v>
      </c>
      <c r="L28">
        <v>596.58126300000004</v>
      </c>
      <c r="M28">
        <v>93.591046000000006</v>
      </c>
      <c r="N28">
        <v>119.939634</v>
      </c>
      <c r="O28">
        <v>125.91839</v>
      </c>
      <c r="P28">
        <v>137.451322</v>
      </c>
      <c r="Q28">
        <v>20.051461</v>
      </c>
      <c r="R28">
        <v>43.303457999999999</v>
      </c>
      <c r="S28">
        <v>24.458794000000001</v>
      </c>
      <c r="T28">
        <v>2.9796870000000002</v>
      </c>
      <c r="U28">
        <v>403.81991099999999</v>
      </c>
      <c r="V28">
        <v>20.05744</v>
      </c>
      <c r="W28">
        <v>33.556975000000001</v>
      </c>
      <c r="X28">
        <v>142.90925999999999</v>
      </c>
      <c r="Y28">
        <v>0</v>
      </c>
      <c r="Z28">
        <v>6.2880070000000003</v>
      </c>
      <c r="AA28">
        <v>27.095596</v>
      </c>
      <c r="AB28">
        <v>15.589461</v>
      </c>
      <c r="AC28">
        <v>11.184642999999999</v>
      </c>
      <c r="AD28">
        <v>10.495474</v>
      </c>
      <c r="AE28">
        <v>19.020948000000001</v>
      </c>
      <c r="AF28">
        <v>20.009837999999998</v>
      </c>
      <c r="AG28">
        <v>49.638361000000003</v>
      </c>
      <c r="AH28">
        <v>25.788899000000001</v>
      </c>
      <c r="AI28">
        <v>3.6781950000000001</v>
      </c>
      <c r="AJ28">
        <v>0</v>
      </c>
      <c r="AK28">
        <v>67.182461000000004</v>
      </c>
      <c r="AL28">
        <v>24.651364999999998</v>
      </c>
      <c r="AM28">
        <v>9.1748150000000006</v>
      </c>
      <c r="AN28">
        <v>0.73095100000000002</v>
      </c>
      <c r="AO28">
        <v>0</v>
      </c>
      <c r="AP28">
        <v>0.61763400000000002</v>
      </c>
      <c r="AQ28">
        <v>35.268039000000002</v>
      </c>
      <c r="AR28">
        <v>37.260551999999997</v>
      </c>
      <c r="AS28">
        <v>36.537827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0.99501099999999998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2785.8854060000003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590.30829900000003</v>
      </c>
      <c r="L29">
        <v>622.38583500000004</v>
      </c>
      <c r="M29">
        <v>93.591046000000006</v>
      </c>
      <c r="N29">
        <v>119.939634</v>
      </c>
      <c r="O29">
        <v>125.91839</v>
      </c>
      <c r="P29">
        <v>137.451322</v>
      </c>
      <c r="Q29">
        <v>20.051461</v>
      </c>
      <c r="R29">
        <v>43.303457999999999</v>
      </c>
      <c r="S29">
        <v>24.458794000000001</v>
      </c>
      <c r="T29">
        <v>2.9796870000000002</v>
      </c>
      <c r="U29">
        <v>403.81991099999999</v>
      </c>
      <c r="V29">
        <v>20.05744</v>
      </c>
      <c r="W29">
        <v>33.556975000000001</v>
      </c>
      <c r="X29">
        <v>142.90925999999999</v>
      </c>
      <c r="Y29">
        <v>0</v>
      </c>
      <c r="Z29">
        <v>18.864021999999999</v>
      </c>
      <c r="AA29">
        <v>27.095596</v>
      </c>
      <c r="AB29">
        <v>15.589461</v>
      </c>
      <c r="AC29">
        <v>11.184642999999999</v>
      </c>
      <c r="AD29">
        <v>20.942387</v>
      </c>
      <c r="AE29">
        <v>38.041893999999999</v>
      </c>
      <c r="AF29">
        <v>20.009837999999998</v>
      </c>
      <c r="AG29">
        <v>49.638361000000003</v>
      </c>
      <c r="AH29">
        <v>25.788899000000001</v>
      </c>
      <c r="AI29">
        <v>19.126612000000002</v>
      </c>
      <c r="AJ29">
        <v>0</v>
      </c>
      <c r="AK29">
        <v>67.182461000000004</v>
      </c>
      <c r="AL29">
        <v>24.651364999999998</v>
      </c>
      <c r="AM29">
        <v>9.1748150000000006</v>
      </c>
      <c r="AN29">
        <v>0.73095100000000002</v>
      </c>
      <c r="AO29">
        <v>0</v>
      </c>
      <c r="AP29">
        <v>0.61763400000000002</v>
      </c>
      <c r="AQ29">
        <v>35.268039000000002</v>
      </c>
      <c r="AR29">
        <v>31.937615999999998</v>
      </c>
      <c r="AS29">
        <v>36.537827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0.99501099999999998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2863.8593330000008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590.30829900000003</v>
      </c>
      <c r="L30">
        <v>622.38583500000004</v>
      </c>
      <c r="M30">
        <v>93.591046000000006</v>
      </c>
      <c r="N30">
        <v>119.939634</v>
      </c>
      <c r="O30">
        <v>125.91839</v>
      </c>
      <c r="P30">
        <v>137.451322</v>
      </c>
      <c r="Q30">
        <v>20.051461</v>
      </c>
      <c r="R30">
        <v>43.303457999999999</v>
      </c>
      <c r="S30">
        <v>24.458794000000001</v>
      </c>
      <c r="T30">
        <v>2.9796870000000002</v>
      </c>
      <c r="U30">
        <v>403.81991099999999</v>
      </c>
      <c r="V30">
        <v>20.05744</v>
      </c>
      <c r="W30">
        <v>33.556975000000001</v>
      </c>
      <c r="X30">
        <v>142.90925999999999</v>
      </c>
      <c r="Y30">
        <v>0</v>
      </c>
      <c r="Z30">
        <v>18.864021999999999</v>
      </c>
      <c r="AA30">
        <v>27.095596</v>
      </c>
      <c r="AB30">
        <v>15.589461</v>
      </c>
      <c r="AC30">
        <v>11.184642999999999</v>
      </c>
      <c r="AD30">
        <v>20.942387</v>
      </c>
      <c r="AE30">
        <v>38.041893999999999</v>
      </c>
      <c r="AF30">
        <v>20.009837999999998</v>
      </c>
      <c r="AG30">
        <v>49.638361000000003</v>
      </c>
      <c r="AH30">
        <v>25.788899000000001</v>
      </c>
      <c r="AI30">
        <v>19.126612000000002</v>
      </c>
      <c r="AJ30">
        <v>0</v>
      </c>
      <c r="AK30">
        <v>67.182461000000004</v>
      </c>
      <c r="AL30">
        <v>24.651364999999998</v>
      </c>
      <c r="AM30">
        <v>9.1748150000000006</v>
      </c>
      <c r="AN30">
        <v>0.73095100000000002</v>
      </c>
      <c r="AO30">
        <v>0</v>
      </c>
      <c r="AP30">
        <v>0.61763400000000002</v>
      </c>
      <c r="AQ30">
        <v>24.58774</v>
      </c>
      <c r="AR30">
        <v>31.937615999999998</v>
      </c>
      <c r="AS30">
        <v>36.537827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0.99501099999999998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2853.1790340000007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564.011934</v>
      </c>
      <c r="L31">
        <v>543.73762299999999</v>
      </c>
      <c r="M31">
        <v>93.591046000000006</v>
      </c>
      <c r="N31">
        <v>119.939634</v>
      </c>
      <c r="O31">
        <v>125.91839</v>
      </c>
      <c r="P31">
        <v>137.451322</v>
      </c>
      <c r="Q31">
        <v>20.051461</v>
      </c>
      <c r="R31">
        <v>43.303457999999999</v>
      </c>
      <c r="S31">
        <v>24.458794000000001</v>
      </c>
      <c r="T31">
        <v>2.9796870000000002</v>
      </c>
      <c r="U31">
        <v>403.81991099999999</v>
      </c>
      <c r="V31">
        <v>20.05744</v>
      </c>
      <c r="W31">
        <v>33.556975000000001</v>
      </c>
      <c r="X31">
        <v>142.90925999999999</v>
      </c>
      <c r="Y31">
        <v>0</v>
      </c>
      <c r="Z31">
        <v>18.864021999999999</v>
      </c>
      <c r="AA31">
        <v>13.547798</v>
      </c>
      <c r="AB31">
        <v>15.589461</v>
      </c>
      <c r="AC31">
        <v>11.184642999999999</v>
      </c>
      <c r="AD31">
        <v>20.942387</v>
      </c>
      <c r="AE31">
        <v>38.041893999999999</v>
      </c>
      <c r="AF31">
        <v>20.009837999999998</v>
      </c>
      <c r="AG31">
        <v>49.638361000000003</v>
      </c>
      <c r="AH31">
        <v>25.788899000000001</v>
      </c>
      <c r="AI31">
        <v>19.126612000000002</v>
      </c>
      <c r="AJ31">
        <v>0</v>
      </c>
      <c r="AK31">
        <v>67.182461000000004</v>
      </c>
      <c r="AL31">
        <v>24.651364999999998</v>
      </c>
      <c r="AM31">
        <v>9.1748150000000006</v>
      </c>
      <c r="AN31">
        <v>0.73095100000000002</v>
      </c>
      <c r="AO31">
        <v>0</v>
      </c>
      <c r="AP31">
        <v>6.4233950000000002</v>
      </c>
      <c r="AQ31">
        <v>11.756012999999999</v>
      </c>
      <c r="AR31">
        <v>31.937615999999998</v>
      </c>
      <c r="AS31">
        <v>36.537827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0.99501099999999998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2727.6606930000003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549.54743399999995</v>
      </c>
      <c r="L32">
        <v>466.59362299999998</v>
      </c>
      <c r="M32">
        <v>93.591046000000006</v>
      </c>
      <c r="N32">
        <v>119.939634</v>
      </c>
      <c r="O32">
        <v>125.91839</v>
      </c>
      <c r="P32">
        <v>137.451322</v>
      </c>
      <c r="Q32">
        <v>17.696543999999999</v>
      </c>
      <c r="R32">
        <v>43.303457999999999</v>
      </c>
      <c r="S32">
        <v>24.458794000000001</v>
      </c>
      <c r="T32">
        <v>2.9796870000000002</v>
      </c>
      <c r="U32">
        <v>403.81991099999999</v>
      </c>
      <c r="V32">
        <v>20.05744</v>
      </c>
      <c r="W32">
        <v>33.556975000000001</v>
      </c>
      <c r="X32">
        <v>142.90925999999999</v>
      </c>
      <c r="Y32">
        <v>0</v>
      </c>
      <c r="Z32">
        <v>18.864021999999999</v>
      </c>
      <c r="AA32">
        <v>13.547798</v>
      </c>
      <c r="AB32">
        <v>15.589461</v>
      </c>
      <c r="AC32">
        <v>11.184642999999999</v>
      </c>
      <c r="AD32">
        <v>20.942387</v>
      </c>
      <c r="AE32">
        <v>38.041893999999999</v>
      </c>
      <c r="AF32">
        <v>8.893262</v>
      </c>
      <c r="AG32">
        <v>49.638361000000003</v>
      </c>
      <c r="AH32">
        <v>25.788899000000001</v>
      </c>
      <c r="AI32">
        <v>19.126612000000002</v>
      </c>
      <c r="AJ32">
        <v>0</v>
      </c>
      <c r="AK32">
        <v>67.182461000000004</v>
      </c>
      <c r="AL32">
        <v>24.651364999999998</v>
      </c>
      <c r="AM32">
        <v>9.1748150000000006</v>
      </c>
      <c r="AN32">
        <v>0.73095100000000002</v>
      </c>
      <c r="AO32">
        <v>0</v>
      </c>
      <c r="AP32">
        <v>6.4233950000000002</v>
      </c>
      <c r="AQ32">
        <v>0</v>
      </c>
      <c r="AR32">
        <v>31.937615999999998</v>
      </c>
      <c r="AS32">
        <v>36.537827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0.99501099999999998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2610.8246869999998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530.26143400000001</v>
      </c>
      <c r="L33">
        <v>399.092623</v>
      </c>
      <c r="M33">
        <v>93.591046000000006</v>
      </c>
      <c r="N33">
        <v>119.939634</v>
      </c>
      <c r="O33">
        <v>125.91839</v>
      </c>
      <c r="P33">
        <v>137.451322</v>
      </c>
      <c r="Q33">
        <v>17.696543999999999</v>
      </c>
      <c r="R33">
        <v>33.639316000000001</v>
      </c>
      <c r="S33">
        <v>21.849881</v>
      </c>
      <c r="T33">
        <v>2.9796870000000002</v>
      </c>
      <c r="U33">
        <v>403.81991099999999</v>
      </c>
      <c r="V33">
        <v>17.85575</v>
      </c>
      <c r="W33">
        <v>33.556975000000001</v>
      </c>
      <c r="X33">
        <v>142.90925999999999</v>
      </c>
      <c r="Y33">
        <v>0</v>
      </c>
      <c r="Z33">
        <v>12.576015</v>
      </c>
      <c r="AA33">
        <v>13.547798</v>
      </c>
      <c r="AB33">
        <v>15.589461</v>
      </c>
      <c r="AC33">
        <v>0</v>
      </c>
      <c r="AD33">
        <v>20.942387</v>
      </c>
      <c r="AE33">
        <v>38.041893999999999</v>
      </c>
      <c r="AF33">
        <v>8.893262</v>
      </c>
      <c r="AG33">
        <v>49.638361000000003</v>
      </c>
      <c r="AH33">
        <v>25.788899000000001</v>
      </c>
      <c r="AI33">
        <v>19.126612000000002</v>
      </c>
      <c r="AJ33">
        <v>0</v>
      </c>
      <c r="AK33">
        <v>67.182461000000004</v>
      </c>
      <c r="AL33">
        <v>24.651364999999998</v>
      </c>
      <c r="AM33">
        <v>9.1748150000000006</v>
      </c>
      <c r="AN33">
        <v>0.73095100000000002</v>
      </c>
      <c r="AO33">
        <v>0</v>
      </c>
      <c r="AP33">
        <v>6.4233950000000002</v>
      </c>
      <c r="AQ33">
        <v>0</v>
      </c>
      <c r="AR33">
        <v>37.260551999999997</v>
      </c>
      <c r="AS33">
        <v>36.537827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0.99501099999999998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2497.4132279999999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482.04643399999998</v>
      </c>
      <c r="L34">
        <v>370.16362299999997</v>
      </c>
      <c r="M34">
        <v>93.591046000000006</v>
      </c>
      <c r="N34">
        <v>119.939634</v>
      </c>
      <c r="O34">
        <v>125.91839</v>
      </c>
      <c r="P34">
        <v>137.451322</v>
      </c>
      <c r="Q34">
        <v>17.696543999999999</v>
      </c>
      <c r="R34">
        <v>33.639316000000001</v>
      </c>
      <c r="S34">
        <v>21.849881</v>
      </c>
      <c r="T34">
        <v>2.9796870000000002</v>
      </c>
      <c r="U34">
        <v>403.81991099999999</v>
      </c>
      <c r="V34">
        <v>17.85575</v>
      </c>
      <c r="W34">
        <v>33.556975000000001</v>
      </c>
      <c r="X34">
        <v>142.90925999999999</v>
      </c>
      <c r="Y34">
        <v>0</v>
      </c>
      <c r="Z34">
        <v>12.576015</v>
      </c>
      <c r="AA34">
        <v>13.547798</v>
      </c>
      <c r="AB34">
        <v>15.589461</v>
      </c>
      <c r="AC34">
        <v>0</v>
      </c>
      <c r="AD34">
        <v>20.942387</v>
      </c>
      <c r="AE34">
        <v>38.041893999999999</v>
      </c>
      <c r="AF34">
        <v>8.893262</v>
      </c>
      <c r="AG34">
        <v>49.638361000000003</v>
      </c>
      <c r="AH34">
        <v>25.788899000000001</v>
      </c>
      <c r="AI34">
        <v>19.126612000000002</v>
      </c>
      <c r="AJ34">
        <v>0</v>
      </c>
      <c r="AK34">
        <v>67.182461000000004</v>
      </c>
      <c r="AL34">
        <v>24.651364999999998</v>
      </c>
      <c r="AM34">
        <v>9.1748150000000006</v>
      </c>
      <c r="AN34">
        <v>0.73095100000000002</v>
      </c>
      <c r="AO34">
        <v>0</v>
      </c>
      <c r="AP34">
        <v>6.4233950000000002</v>
      </c>
      <c r="AQ34">
        <v>0</v>
      </c>
      <c r="AR34">
        <v>37.260551999999997</v>
      </c>
      <c r="AS34">
        <v>36.537827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0.99501099999999998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2420.2692280000001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468.27623</v>
      </c>
      <c r="L35">
        <v>370.16362299999997</v>
      </c>
      <c r="M35">
        <v>93.591046000000006</v>
      </c>
      <c r="N35">
        <v>119.939634</v>
      </c>
      <c r="O35">
        <v>125.91839</v>
      </c>
      <c r="P35">
        <v>137.451322</v>
      </c>
      <c r="Q35">
        <v>17.696543999999999</v>
      </c>
      <c r="R35">
        <v>33.639316000000001</v>
      </c>
      <c r="S35">
        <v>21.849881</v>
      </c>
      <c r="T35">
        <v>2.9796870000000002</v>
      </c>
      <c r="U35">
        <v>403.81991099999999</v>
      </c>
      <c r="V35">
        <v>17.85575</v>
      </c>
      <c r="W35">
        <v>33.556975000000001</v>
      </c>
      <c r="X35">
        <v>142.90925999999999</v>
      </c>
      <c r="Y35">
        <v>0</v>
      </c>
      <c r="Z35">
        <v>12.576015</v>
      </c>
      <c r="AA35">
        <v>27.095596</v>
      </c>
      <c r="AB35">
        <v>15.589461</v>
      </c>
      <c r="AC35">
        <v>0</v>
      </c>
      <c r="AD35">
        <v>10.495474</v>
      </c>
      <c r="AE35">
        <v>38.041893999999999</v>
      </c>
      <c r="AF35">
        <v>8.893262</v>
      </c>
      <c r="AG35">
        <v>49.638361000000003</v>
      </c>
      <c r="AH35">
        <v>25.788899000000001</v>
      </c>
      <c r="AI35">
        <v>3.6781950000000001</v>
      </c>
      <c r="AJ35">
        <v>0</v>
      </c>
      <c r="AK35">
        <v>67.182461000000004</v>
      </c>
      <c r="AL35">
        <v>24.651364999999998</v>
      </c>
      <c r="AM35">
        <v>9.1748150000000006</v>
      </c>
      <c r="AN35">
        <v>0.73095100000000002</v>
      </c>
      <c r="AO35">
        <v>0</v>
      </c>
      <c r="AP35">
        <v>0</v>
      </c>
      <c r="AQ35">
        <v>0</v>
      </c>
      <c r="AR35">
        <v>31.937615999999998</v>
      </c>
      <c r="AS35">
        <v>36.537827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0.99501099999999998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2382.4051609999997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421.787327</v>
      </c>
      <c r="L36">
        <v>370.16362299999997</v>
      </c>
      <c r="M36">
        <v>93.591046000000006</v>
      </c>
      <c r="N36">
        <v>119.939634</v>
      </c>
      <c r="O36">
        <v>125.91839</v>
      </c>
      <c r="P36">
        <v>137.451322</v>
      </c>
      <c r="Q36">
        <v>17.696543999999999</v>
      </c>
      <c r="R36">
        <v>33.639316000000001</v>
      </c>
      <c r="S36">
        <v>21.849881</v>
      </c>
      <c r="T36">
        <v>2.9796870000000002</v>
      </c>
      <c r="U36">
        <v>403.81991099999999</v>
      </c>
      <c r="V36">
        <v>17.85575</v>
      </c>
      <c r="W36">
        <v>33.556975000000001</v>
      </c>
      <c r="X36">
        <v>142.90925999999999</v>
      </c>
      <c r="Y36">
        <v>0</v>
      </c>
      <c r="Z36">
        <v>12.576015</v>
      </c>
      <c r="AA36">
        <v>27.095596</v>
      </c>
      <c r="AB36">
        <v>15.589461</v>
      </c>
      <c r="AC36">
        <v>0</v>
      </c>
      <c r="AD36">
        <v>0</v>
      </c>
      <c r="AE36">
        <v>38.041893999999999</v>
      </c>
      <c r="AF36">
        <v>8.893262</v>
      </c>
      <c r="AG36">
        <v>49.638361000000003</v>
      </c>
      <c r="AH36">
        <v>25.788899000000001</v>
      </c>
      <c r="AI36">
        <v>0</v>
      </c>
      <c r="AJ36">
        <v>0</v>
      </c>
      <c r="AK36">
        <v>67.182461000000004</v>
      </c>
      <c r="AL36">
        <v>24.651364999999998</v>
      </c>
      <c r="AM36">
        <v>9.1748150000000006</v>
      </c>
      <c r="AN36">
        <v>0.73095100000000002</v>
      </c>
      <c r="AO36">
        <v>0</v>
      </c>
      <c r="AP36">
        <v>0</v>
      </c>
      <c r="AQ36">
        <v>0</v>
      </c>
      <c r="AR36">
        <v>31.937615999999998</v>
      </c>
      <c r="AS36">
        <v>36.537827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0.99501099999999998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2321.742589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375.28878099999997</v>
      </c>
      <c r="L37">
        <v>370.16362299999997</v>
      </c>
      <c r="M37">
        <v>93.591046000000006</v>
      </c>
      <c r="N37">
        <v>119.939634</v>
      </c>
      <c r="O37">
        <v>125.91839</v>
      </c>
      <c r="P37">
        <v>137.451322</v>
      </c>
      <c r="Q37">
        <v>17.696543999999999</v>
      </c>
      <c r="R37">
        <v>33.639316000000001</v>
      </c>
      <c r="S37">
        <v>21.849881</v>
      </c>
      <c r="T37">
        <v>2.9796870000000002</v>
      </c>
      <c r="U37">
        <v>403.81991099999999</v>
      </c>
      <c r="V37">
        <v>17.85575</v>
      </c>
      <c r="W37">
        <v>33.556975000000001</v>
      </c>
      <c r="X37">
        <v>142.90925999999999</v>
      </c>
      <c r="Y37">
        <v>0</v>
      </c>
      <c r="Z37">
        <v>12.576015</v>
      </c>
      <c r="AA37">
        <v>27.095596</v>
      </c>
      <c r="AB37">
        <v>0</v>
      </c>
      <c r="AC37">
        <v>0</v>
      </c>
      <c r="AD37">
        <v>0</v>
      </c>
      <c r="AE37">
        <v>38.041893999999999</v>
      </c>
      <c r="AF37">
        <v>8.893262</v>
      </c>
      <c r="AG37">
        <v>49.638361000000003</v>
      </c>
      <c r="AH37">
        <v>25.788899000000001</v>
      </c>
      <c r="AI37">
        <v>0</v>
      </c>
      <c r="AJ37">
        <v>0</v>
      </c>
      <c r="AK37">
        <v>67.182461000000004</v>
      </c>
      <c r="AL37">
        <v>25.771882000000002</v>
      </c>
      <c r="AM37">
        <v>9.1748150000000006</v>
      </c>
      <c r="AN37">
        <v>0.73095100000000002</v>
      </c>
      <c r="AO37">
        <v>0</v>
      </c>
      <c r="AP37">
        <v>0</v>
      </c>
      <c r="AQ37">
        <v>0</v>
      </c>
      <c r="AR37">
        <v>33.002203000000002</v>
      </c>
      <c r="AS37">
        <v>36.537827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0.99501099999999998</v>
      </c>
      <c r="BB37">
        <v>5.1668050000000001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2261.8396859999993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368.25903399999999</v>
      </c>
      <c r="L38">
        <v>370.16362299999997</v>
      </c>
      <c r="M38">
        <v>93.591046000000006</v>
      </c>
      <c r="N38">
        <v>119.939634</v>
      </c>
      <c r="O38">
        <v>125.91839</v>
      </c>
      <c r="P38">
        <v>137.451322</v>
      </c>
      <c r="Q38">
        <v>17.696543999999999</v>
      </c>
      <c r="R38">
        <v>33.639316000000001</v>
      </c>
      <c r="S38">
        <v>21.849881</v>
      </c>
      <c r="T38">
        <v>2.9796870000000002</v>
      </c>
      <c r="U38">
        <v>403.81991099999999</v>
      </c>
      <c r="V38">
        <v>17.85575</v>
      </c>
      <c r="W38">
        <v>33.556975000000001</v>
      </c>
      <c r="X38">
        <v>142.90925999999999</v>
      </c>
      <c r="Y38">
        <v>0</v>
      </c>
      <c r="Z38">
        <v>12.576015</v>
      </c>
      <c r="AA38">
        <v>13.547798</v>
      </c>
      <c r="AB38">
        <v>0</v>
      </c>
      <c r="AC38">
        <v>0</v>
      </c>
      <c r="AD38">
        <v>0</v>
      </c>
      <c r="AE38">
        <v>38.041893999999999</v>
      </c>
      <c r="AF38">
        <v>8.893262</v>
      </c>
      <c r="AG38">
        <v>49.638361000000003</v>
      </c>
      <c r="AH38">
        <v>25.788899000000001</v>
      </c>
      <c r="AI38">
        <v>0</v>
      </c>
      <c r="AJ38">
        <v>0</v>
      </c>
      <c r="AK38">
        <v>67.182461000000004</v>
      </c>
      <c r="AL38">
        <v>25.771882000000002</v>
      </c>
      <c r="AM38">
        <v>9.1748150000000006</v>
      </c>
      <c r="AN38">
        <v>0.73095100000000002</v>
      </c>
      <c r="AO38">
        <v>0</v>
      </c>
      <c r="AP38">
        <v>0</v>
      </c>
      <c r="AQ38">
        <v>0</v>
      </c>
      <c r="AR38">
        <v>33.002203000000002</v>
      </c>
      <c r="AS38">
        <v>36.537827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0.99501099999999998</v>
      </c>
      <c r="BB38">
        <v>5.1668050000000001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2241.2621409999997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368.25903399999999</v>
      </c>
      <c r="L39">
        <v>370.16362299999997</v>
      </c>
      <c r="M39">
        <v>93.591046000000006</v>
      </c>
      <c r="N39">
        <v>119.939634</v>
      </c>
      <c r="O39">
        <v>125.91839</v>
      </c>
      <c r="P39">
        <v>137.451322</v>
      </c>
      <c r="Q39">
        <v>17.696543999999999</v>
      </c>
      <c r="R39">
        <v>33.639316000000001</v>
      </c>
      <c r="S39">
        <v>21.849881</v>
      </c>
      <c r="T39">
        <v>2.9796870000000002</v>
      </c>
      <c r="U39">
        <v>403.81991099999999</v>
      </c>
      <c r="V39">
        <v>17.85575</v>
      </c>
      <c r="W39">
        <v>33.556975000000001</v>
      </c>
      <c r="X39">
        <v>142.90925999999999</v>
      </c>
      <c r="Y39">
        <v>0</v>
      </c>
      <c r="Z39">
        <v>12.576015</v>
      </c>
      <c r="AA39">
        <v>13.521896999999999</v>
      </c>
      <c r="AB39">
        <v>0</v>
      </c>
      <c r="AC39">
        <v>0</v>
      </c>
      <c r="AD39">
        <v>0</v>
      </c>
      <c r="AE39">
        <v>19.020948000000001</v>
      </c>
      <c r="AF39">
        <v>8.893262</v>
      </c>
      <c r="AG39">
        <v>49.638361000000003</v>
      </c>
      <c r="AH39">
        <v>25.788899000000001</v>
      </c>
      <c r="AI39">
        <v>0</v>
      </c>
      <c r="AJ39">
        <v>0</v>
      </c>
      <c r="AK39">
        <v>67.182461000000004</v>
      </c>
      <c r="AL39">
        <v>25.771882000000002</v>
      </c>
      <c r="AM39">
        <v>9.1748150000000006</v>
      </c>
      <c r="AN39">
        <v>0.73095100000000002</v>
      </c>
      <c r="AO39">
        <v>0</v>
      </c>
      <c r="AP39">
        <v>0</v>
      </c>
      <c r="AQ39">
        <v>0</v>
      </c>
      <c r="AR39">
        <v>33.002203000000002</v>
      </c>
      <c r="AS39">
        <v>36.537827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0.99501099999999998</v>
      </c>
      <c r="BB39">
        <v>5.1668050000000001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2222.2152940000001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368.25903399999999</v>
      </c>
      <c r="L40">
        <v>370.16362299999997</v>
      </c>
      <c r="M40">
        <v>93.591046000000006</v>
      </c>
      <c r="N40">
        <v>119.939634</v>
      </c>
      <c r="O40">
        <v>125.91839</v>
      </c>
      <c r="P40">
        <v>137.451322</v>
      </c>
      <c r="Q40">
        <v>17.696543999999999</v>
      </c>
      <c r="R40">
        <v>33.639316000000001</v>
      </c>
      <c r="S40">
        <v>21.849881</v>
      </c>
      <c r="T40">
        <v>2.9796870000000002</v>
      </c>
      <c r="U40">
        <v>403.81991099999999</v>
      </c>
      <c r="V40">
        <v>14.595065999999999</v>
      </c>
      <c r="W40">
        <v>33.556975000000001</v>
      </c>
      <c r="X40">
        <v>142.90925999999999</v>
      </c>
      <c r="Y40">
        <v>0</v>
      </c>
      <c r="Z40">
        <v>6.2880070000000003</v>
      </c>
      <c r="AA40">
        <v>13.102907999999999</v>
      </c>
      <c r="AB40">
        <v>0</v>
      </c>
      <c r="AC40">
        <v>0</v>
      </c>
      <c r="AD40">
        <v>0</v>
      </c>
      <c r="AE40">
        <v>19.020948000000001</v>
      </c>
      <c r="AF40">
        <v>8.893262</v>
      </c>
      <c r="AG40">
        <v>49.638361000000003</v>
      </c>
      <c r="AH40">
        <v>23.639823</v>
      </c>
      <c r="AI40">
        <v>0</v>
      </c>
      <c r="AJ40">
        <v>0</v>
      </c>
      <c r="AK40">
        <v>67.182461000000004</v>
      </c>
      <c r="AL40">
        <v>25.771882000000002</v>
      </c>
      <c r="AM40">
        <v>9.1748150000000006</v>
      </c>
      <c r="AN40">
        <v>0.73095100000000002</v>
      </c>
      <c r="AO40">
        <v>0</v>
      </c>
      <c r="AP40">
        <v>0</v>
      </c>
      <c r="AQ40">
        <v>0</v>
      </c>
      <c r="AR40">
        <v>33.002203000000002</v>
      </c>
      <c r="AS40">
        <v>36.537827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0.90590599999999999</v>
      </c>
      <c r="BB40">
        <v>5.1668050000000001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2210.0094320000003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368.25903399999999</v>
      </c>
      <c r="L41">
        <v>362.30197399999997</v>
      </c>
      <c r="M41">
        <v>93.591046000000006</v>
      </c>
      <c r="N41">
        <v>119.939634</v>
      </c>
      <c r="O41">
        <v>125.91839</v>
      </c>
      <c r="P41">
        <v>137.451322</v>
      </c>
      <c r="Q41">
        <v>13.38757</v>
      </c>
      <c r="R41">
        <v>38.238449000000003</v>
      </c>
      <c r="S41">
        <v>16.655678999999999</v>
      </c>
      <c r="T41">
        <v>2.3514460000000001</v>
      </c>
      <c r="U41">
        <v>403.81991099999999</v>
      </c>
      <c r="V41">
        <v>16.796755999999998</v>
      </c>
      <c r="W41">
        <v>33.556975000000001</v>
      </c>
      <c r="X41">
        <v>142.90925999999999</v>
      </c>
      <c r="Y41">
        <v>0</v>
      </c>
      <c r="Z41">
        <v>6.2880070000000003</v>
      </c>
      <c r="AA41">
        <v>0</v>
      </c>
      <c r="AB41">
        <v>0</v>
      </c>
      <c r="AC41">
        <v>0</v>
      </c>
      <c r="AD41">
        <v>0</v>
      </c>
      <c r="AE41">
        <v>19.020948000000001</v>
      </c>
      <c r="AF41">
        <v>8.893262</v>
      </c>
      <c r="AG41">
        <v>49.638361000000003</v>
      </c>
      <c r="AH41">
        <v>23.639823</v>
      </c>
      <c r="AI41">
        <v>0</v>
      </c>
      <c r="AJ41">
        <v>0</v>
      </c>
      <c r="AK41">
        <v>67.182461000000004</v>
      </c>
      <c r="AL41">
        <v>25.771882000000002</v>
      </c>
      <c r="AM41">
        <v>9.1748150000000006</v>
      </c>
      <c r="AN41">
        <v>0.73095100000000002</v>
      </c>
      <c r="AO41">
        <v>0</v>
      </c>
      <c r="AP41">
        <v>0</v>
      </c>
      <c r="AQ41">
        <v>0</v>
      </c>
      <c r="AR41">
        <v>33.002203000000002</v>
      </c>
      <c r="AS41">
        <v>36.537827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0.90590599999999999</v>
      </c>
      <c r="BB41">
        <v>5.1668050000000001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2185.7142809999996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368.25903399999999</v>
      </c>
      <c r="L42">
        <v>362.30197399999997</v>
      </c>
      <c r="M42">
        <v>93.591046000000006</v>
      </c>
      <c r="N42">
        <v>119.939634</v>
      </c>
      <c r="O42">
        <v>125.91839</v>
      </c>
      <c r="P42">
        <v>137.451322</v>
      </c>
      <c r="Q42">
        <v>13.38757</v>
      </c>
      <c r="R42">
        <v>38.238449000000003</v>
      </c>
      <c r="S42">
        <v>16.655678999999999</v>
      </c>
      <c r="T42">
        <v>2.3514460000000001</v>
      </c>
      <c r="U42">
        <v>403.81991099999999</v>
      </c>
      <c r="V42">
        <v>16.796755999999998</v>
      </c>
      <c r="W42">
        <v>33.556975000000001</v>
      </c>
      <c r="X42">
        <v>142.90925999999999</v>
      </c>
      <c r="Y42">
        <v>0</v>
      </c>
      <c r="Z42">
        <v>6.2880070000000003</v>
      </c>
      <c r="AA42">
        <v>0</v>
      </c>
      <c r="AB42">
        <v>0</v>
      </c>
      <c r="AC42">
        <v>0</v>
      </c>
      <c r="AD42">
        <v>0</v>
      </c>
      <c r="AE42">
        <v>19.020948000000001</v>
      </c>
      <c r="AF42">
        <v>8.893262</v>
      </c>
      <c r="AG42">
        <v>49.638361000000003</v>
      </c>
      <c r="AH42">
        <v>23.639823</v>
      </c>
      <c r="AI42">
        <v>0</v>
      </c>
      <c r="AJ42">
        <v>0</v>
      </c>
      <c r="AK42">
        <v>67.182461000000004</v>
      </c>
      <c r="AL42">
        <v>25.771882000000002</v>
      </c>
      <c r="AM42">
        <v>9.1748150000000006</v>
      </c>
      <c r="AN42">
        <v>0.73095100000000002</v>
      </c>
      <c r="AO42">
        <v>0</v>
      </c>
      <c r="AP42">
        <v>0</v>
      </c>
      <c r="AQ42">
        <v>0</v>
      </c>
      <c r="AR42">
        <v>33.002203000000002</v>
      </c>
      <c r="AS42">
        <v>36.537827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0.90590599999999999</v>
      </c>
      <c r="BB42">
        <v>5.1668050000000001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2185.7142809999996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368.25903399999999</v>
      </c>
      <c r="L43">
        <v>362.30197399999997</v>
      </c>
      <c r="M43">
        <v>93.591046000000006</v>
      </c>
      <c r="N43">
        <v>119.939634</v>
      </c>
      <c r="O43">
        <v>125.91839</v>
      </c>
      <c r="P43">
        <v>137.451322</v>
      </c>
      <c r="Q43">
        <v>13.38757</v>
      </c>
      <c r="R43">
        <v>33.639316000000001</v>
      </c>
      <c r="S43">
        <v>16.655678999999999</v>
      </c>
      <c r="T43">
        <v>2.3514460000000001</v>
      </c>
      <c r="U43">
        <v>403.81991099999999</v>
      </c>
      <c r="V43">
        <v>14.595065999999999</v>
      </c>
      <c r="W43">
        <v>33.556975000000001</v>
      </c>
      <c r="X43">
        <v>142.90925999999999</v>
      </c>
      <c r="Y43">
        <v>0</v>
      </c>
      <c r="Z43">
        <v>6.2880070000000003</v>
      </c>
      <c r="AA43">
        <v>0</v>
      </c>
      <c r="AB43">
        <v>0</v>
      </c>
      <c r="AC43">
        <v>0</v>
      </c>
      <c r="AD43">
        <v>0</v>
      </c>
      <c r="AE43">
        <v>19.020948000000001</v>
      </c>
      <c r="AF43">
        <v>8.893262</v>
      </c>
      <c r="AG43">
        <v>49.638361000000003</v>
      </c>
      <c r="AH43">
        <v>23.639823</v>
      </c>
      <c r="AI43">
        <v>0</v>
      </c>
      <c r="AJ43">
        <v>0</v>
      </c>
      <c r="AK43">
        <v>67.182461000000004</v>
      </c>
      <c r="AL43">
        <v>25.771882000000002</v>
      </c>
      <c r="AM43">
        <v>9.1748150000000006</v>
      </c>
      <c r="AN43">
        <v>0.73095100000000002</v>
      </c>
      <c r="AO43">
        <v>0</v>
      </c>
      <c r="AP43">
        <v>0.37058000000000002</v>
      </c>
      <c r="AQ43">
        <v>0</v>
      </c>
      <c r="AR43">
        <v>33.002203000000002</v>
      </c>
      <c r="AS43">
        <v>36.537827</v>
      </c>
      <c r="AT43">
        <v>19.286000000000001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0.90590599999999999</v>
      </c>
      <c r="BB43">
        <v>5.1668050000000001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2179.2840379999993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368.25903399999999</v>
      </c>
      <c r="L44">
        <v>362.30197399999997</v>
      </c>
      <c r="M44">
        <v>93.591046000000006</v>
      </c>
      <c r="N44">
        <v>119.939634</v>
      </c>
      <c r="O44">
        <v>125.91839</v>
      </c>
      <c r="P44">
        <v>137.451322</v>
      </c>
      <c r="Q44">
        <v>13.38757</v>
      </c>
      <c r="R44">
        <v>33.639316000000001</v>
      </c>
      <c r="S44">
        <v>16.655678999999999</v>
      </c>
      <c r="T44">
        <v>2.3514460000000001</v>
      </c>
      <c r="U44">
        <v>403.81991099999999</v>
      </c>
      <c r="V44">
        <v>14.595065999999999</v>
      </c>
      <c r="W44">
        <v>33.556975000000001</v>
      </c>
      <c r="X44">
        <v>142.90925999999999</v>
      </c>
      <c r="Y44">
        <v>0</v>
      </c>
      <c r="Z44">
        <v>6.2880070000000003</v>
      </c>
      <c r="AA44">
        <v>0</v>
      </c>
      <c r="AB44">
        <v>0</v>
      </c>
      <c r="AC44">
        <v>0</v>
      </c>
      <c r="AD44">
        <v>0</v>
      </c>
      <c r="AE44">
        <v>19.020948000000001</v>
      </c>
      <c r="AF44">
        <v>8.893262</v>
      </c>
      <c r="AG44">
        <v>49.638361000000003</v>
      </c>
      <c r="AH44">
        <v>23.639823</v>
      </c>
      <c r="AI44">
        <v>0</v>
      </c>
      <c r="AJ44">
        <v>0</v>
      </c>
      <c r="AK44">
        <v>67.182461000000004</v>
      </c>
      <c r="AL44">
        <v>25.771882000000002</v>
      </c>
      <c r="AM44">
        <v>9.1748150000000006</v>
      </c>
      <c r="AN44">
        <v>0.73095100000000002</v>
      </c>
      <c r="AO44">
        <v>0</v>
      </c>
      <c r="AP44">
        <v>0.37058000000000002</v>
      </c>
      <c r="AQ44">
        <v>0</v>
      </c>
      <c r="AR44">
        <v>33.002203000000002</v>
      </c>
      <c r="AS44">
        <v>36.537827</v>
      </c>
      <c r="AT44">
        <v>19.286000000000001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0.90590599999999999</v>
      </c>
      <c r="BB44">
        <v>5.1668050000000001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2179.2840379999993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368.00831599999998</v>
      </c>
      <c r="L45">
        <v>362.28268800000001</v>
      </c>
      <c r="M45">
        <v>93.591046000000006</v>
      </c>
      <c r="N45">
        <v>119.939634</v>
      </c>
      <c r="O45">
        <v>125.91839</v>
      </c>
      <c r="P45">
        <v>137.451322</v>
      </c>
      <c r="Q45">
        <v>13.368283999999999</v>
      </c>
      <c r="R45">
        <v>33.639316000000001</v>
      </c>
      <c r="S45">
        <v>16.559249000000001</v>
      </c>
      <c r="T45">
        <v>2.3418030000000001</v>
      </c>
      <c r="U45">
        <v>403.81991099999999</v>
      </c>
      <c r="V45">
        <v>14.595065999999999</v>
      </c>
      <c r="W45">
        <v>33.556975000000001</v>
      </c>
      <c r="X45">
        <v>142.90925999999999</v>
      </c>
      <c r="Y45">
        <v>0</v>
      </c>
      <c r="Z45">
        <v>6.2880070000000003</v>
      </c>
      <c r="AA45">
        <v>0</v>
      </c>
      <c r="AB45">
        <v>0</v>
      </c>
      <c r="AC45">
        <v>0</v>
      </c>
      <c r="AD45">
        <v>0</v>
      </c>
      <c r="AE45">
        <v>19.020948000000001</v>
      </c>
      <c r="AF45">
        <v>8.893262</v>
      </c>
      <c r="AG45">
        <v>49.638361000000003</v>
      </c>
      <c r="AH45">
        <v>23.639823</v>
      </c>
      <c r="AI45">
        <v>0</v>
      </c>
      <c r="AJ45">
        <v>0</v>
      </c>
      <c r="AK45">
        <v>67.182461000000004</v>
      </c>
      <c r="AL45">
        <v>25.771882000000002</v>
      </c>
      <c r="AM45">
        <v>9.1748150000000006</v>
      </c>
      <c r="AN45">
        <v>0.73095100000000002</v>
      </c>
      <c r="AO45">
        <v>0</v>
      </c>
      <c r="AP45">
        <v>0.37058000000000002</v>
      </c>
      <c r="AQ45">
        <v>0</v>
      </c>
      <c r="AR45">
        <v>33.002203000000002</v>
      </c>
      <c r="AS45">
        <v>36.537827</v>
      </c>
      <c r="AT45">
        <v>19.286000000000001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0.90590599999999999</v>
      </c>
      <c r="BB45">
        <v>5.1668050000000001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2178.8886749999992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368.00831599999998</v>
      </c>
      <c r="L46">
        <v>362.28268800000001</v>
      </c>
      <c r="M46">
        <v>93.591046000000006</v>
      </c>
      <c r="N46">
        <v>119.939634</v>
      </c>
      <c r="O46">
        <v>125.91839</v>
      </c>
      <c r="P46">
        <v>137.451322</v>
      </c>
      <c r="Q46">
        <v>13.368283999999999</v>
      </c>
      <c r="R46">
        <v>33.639316000000001</v>
      </c>
      <c r="S46">
        <v>16.559249000000001</v>
      </c>
      <c r="T46">
        <v>2.3418030000000001</v>
      </c>
      <c r="U46">
        <v>403.81991099999999</v>
      </c>
      <c r="V46">
        <v>14.595065999999999</v>
      </c>
      <c r="W46">
        <v>33.556975000000001</v>
      </c>
      <c r="X46">
        <v>143.00568999999999</v>
      </c>
      <c r="Y46">
        <v>0</v>
      </c>
      <c r="Z46">
        <v>6.2880070000000003</v>
      </c>
      <c r="AA46">
        <v>0</v>
      </c>
      <c r="AB46">
        <v>0</v>
      </c>
      <c r="AC46">
        <v>0</v>
      </c>
      <c r="AD46">
        <v>0</v>
      </c>
      <c r="AE46">
        <v>19.020948000000001</v>
      </c>
      <c r="AF46">
        <v>8.893262</v>
      </c>
      <c r="AG46">
        <v>49.638361000000003</v>
      </c>
      <c r="AH46">
        <v>23.639823</v>
      </c>
      <c r="AI46">
        <v>0</v>
      </c>
      <c r="AJ46">
        <v>0</v>
      </c>
      <c r="AK46">
        <v>67.182461000000004</v>
      </c>
      <c r="AL46">
        <v>25.771882000000002</v>
      </c>
      <c r="AM46">
        <v>9.1748150000000006</v>
      </c>
      <c r="AN46">
        <v>0.73095100000000002</v>
      </c>
      <c r="AO46">
        <v>0</v>
      </c>
      <c r="AP46">
        <v>0.37058000000000002</v>
      </c>
      <c r="AQ46">
        <v>0</v>
      </c>
      <c r="AR46">
        <v>33.002203000000002</v>
      </c>
      <c r="AS46">
        <v>36.537827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0.90590599999999999</v>
      </c>
      <c r="BB46">
        <v>5.1668050000000001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2178.9851079999994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368.00831599999998</v>
      </c>
      <c r="L47">
        <v>362.28268800000001</v>
      </c>
      <c r="M47">
        <v>93.591046000000006</v>
      </c>
      <c r="N47">
        <v>119.939634</v>
      </c>
      <c r="O47">
        <v>125.91839</v>
      </c>
      <c r="P47">
        <v>137.451322</v>
      </c>
      <c r="Q47">
        <v>13.368283999999999</v>
      </c>
      <c r="R47">
        <v>25.038917000000001</v>
      </c>
      <c r="S47">
        <v>16.559249000000001</v>
      </c>
      <c r="T47">
        <v>2.3418030000000001</v>
      </c>
      <c r="U47">
        <v>403.81991099999999</v>
      </c>
      <c r="V47">
        <v>11.041235</v>
      </c>
      <c r="W47">
        <v>33.556975000000001</v>
      </c>
      <c r="X47">
        <v>143.00568999999999</v>
      </c>
      <c r="Y47">
        <v>0</v>
      </c>
      <c r="Z47">
        <v>6.2880070000000003</v>
      </c>
      <c r="AA47">
        <v>0</v>
      </c>
      <c r="AB47">
        <v>0</v>
      </c>
      <c r="AC47">
        <v>0</v>
      </c>
      <c r="AD47">
        <v>0</v>
      </c>
      <c r="AE47">
        <v>19.020948000000001</v>
      </c>
      <c r="AF47">
        <v>8.893262</v>
      </c>
      <c r="AG47">
        <v>49.638361000000003</v>
      </c>
      <c r="AH47">
        <v>23.639823</v>
      </c>
      <c r="AI47">
        <v>0</v>
      </c>
      <c r="AJ47">
        <v>0</v>
      </c>
      <c r="AK47">
        <v>67.182461000000004</v>
      </c>
      <c r="AL47">
        <v>25.771882000000002</v>
      </c>
      <c r="AM47">
        <v>9.1748150000000006</v>
      </c>
      <c r="AN47">
        <v>0.73095100000000002</v>
      </c>
      <c r="AO47">
        <v>0</v>
      </c>
      <c r="AP47">
        <v>0.37058000000000002</v>
      </c>
      <c r="AQ47">
        <v>0</v>
      </c>
      <c r="AR47">
        <v>33.002203000000002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0.90590599999999999</v>
      </c>
      <c r="BB47">
        <v>5.1668050000000001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2166.8308779999993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368.00831599999998</v>
      </c>
      <c r="L48">
        <v>362.28268800000001</v>
      </c>
      <c r="M48">
        <v>93.591046000000006</v>
      </c>
      <c r="N48">
        <v>119.939634</v>
      </c>
      <c r="O48">
        <v>125.91839</v>
      </c>
      <c r="P48">
        <v>137.451322</v>
      </c>
      <c r="Q48">
        <v>13.368283999999999</v>
      </c>
      <c r="R48">
        <v>25.038917000000001</v>
      </c>
      <c r="S48">
        <v>16.559249000000001</v>
      </c>
      <c r="T48">
        <v>2.3418030000000001</v>
      </c>
      <c r="U48">
        <v>403.81991099999999</v>
      </c>
      <c r="V48">
        <v>11.041235</v>
      </c>
      <c r="W48">
        <v>33.556975000000001</v>
      </c>
      <c r="X48">
        <v>143.00568999999999</v>
      </c>
      <c r="Y48">
        <v>0</v>
      </c>
      <c r="Z48">
        <v>6.2880070000000003</v>
      </c>
      <c r="AA48">
        <v>0</v>
      </c>
      <c r="AB48">
        <v>0</v>
      </c>
      <c r="AC48">
        <v>0</v>
      </c>
      <c r="AD48">
        <v>0</v>
      </c>
      <c r="AE48">
        <v>19.020948000000001</v>
      </c>
      <c r="AF48">
        <v>8.893262</v>
      </c>
      <c r="AG48">
        <v>49.638361000000003</v>
      </c>
      <c r="AH48">
        <v>23.639823</v>
      </c>
      <c r="AI48">
        <v>0</v>
      </c>
      <c r="AJ48">
        <v>0</v>
      </c>
      <c r="AK48">
        <v>67.182461000000004</v>
      </c>
      <c r="AL48">
        <v>25.771882000000002</v>
      </c>
      <c r="AM48">
        <v>9.1748150000000006</v>
      </c>
      <c r="AN48">
        <v>0.73095100000000002</v>
      </c>
      <c r="AO48">
        <v>0</v>
      </c>
      <c r="AP48">
        <v>0.37058000000000002</v>
      </c>
      <c r="AQ48">
        <v>0</v>
      </c>
      <c r="AR48">
        <v>33.002203000000002</v>
      </c>
      <c r="AS48">
        <v>36.537827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0.90590599999999999</v>
      </c>
      <c r="BB48">
        <v>5.1668050000000001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2166.8308779999993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368.00831599999998</v>
      </c>
      <c r="L49">
        <v>362.28268800000001</v>
      </c>
      <c r="M49">
        <v>93.591046000000006</v>
      </c>
      <c r="N49">
        <v>119.939634</v>
      </c>
      <c r="O49">
        <v>125.91839</v>
      </c>
      <c r="P49">
        <v>137.451322</v>
      </c>
      <c r="Q49">
        <v>13.368283999999999</v>
      </c>
      <c r="R49">
        <v>25.038917000000001</v>
      </c>
      <c r="S49">
        <v>16.559249000000001</v>
      </c>
      <c r="T49">
        <v>2.3418030000000001</v>
      </c>
      <c r="U49">
        <v>403.81991099999999</v>
      </c>
      <c r="V49">
        <v>11.041235</v>
      </c>
      <c r="W49">
        <v>33.556975000000001</v>
      </c>
      <c r="X49">
        <v>143.00568999999999</v>
      </c>
      <c r="Y49">
        <v>0</v>
      </c>
      <c r="Z49">
        <v>6.2880070000000003</v>
      </c>
      <c r="AA49">
        <v>0</v>
      </c>
      <c r="AB49">
        <v>0</v>
      </c>
      <c r="AC49">
        <v>0</v>
      </c>
      <c r="AD49">
        <v>0</v>
      </c>
      <c r="AE49">
        <v>19.020948000000001</v>
      </c>
      <c r="AF49">
        <v>8.893262</v>
      </c>
      <c r="AG49">
        <v>49.638361000000003</v>
      </c>
      <c r="AH49">
        <v>23.639823</v>
      </c>
      <c r="AI49">
        <v>0</v>
      </c>
      <c r="AJ49">
        <v>0</v>
      </c>
      <c r="AK49">
        <v>67.182461000000004</v>
      </c>
      <c r="AL49">
        <v>25.771882000000002</v>
      </c>
      <c r="AM49">
        <v>9.1748150000000006</v>
      </c>
      <c r="AN49">
        <v>0.73095100000000002</v>
      </c>
      <c r="AO49">
        <v>0</v>
      </c>
      <c r="AP49">
        <v>0.37058000000000002</v>
      </c>
      <c r="AQ49">
        <v>0</v>
      </c>
      <c r="AR49">
        <v>33.002203000000002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0.90590599999999999</v>
      </c>
      <c r="BB49">
        <v>5.1668050000000001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2166.8308779999993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368.00831599999998</v>
      </c>
      <c r="L50">
        <v>362.28268800000001</v>
      </c>
      <c r="M50">
        <v>93.591046000000006</v>
      </c>
      <c r="N50">
        <v>119.939634</v>
      </c>
      <c r="O50">
        <v>125.91839</v>
      </c>
      <c r="P50">
        <v>137.451322</v>
      </c>
      <c r="Q50">
        <v>13.368283999999999</v>
      </c>
      <c r="R50">
        <v>25.038917000000001</v>
      </c>
      <c r="S50">
        <v>16.559249000000001</v>
      </c>
      <c r="T50">
        <v>2.3418030000000001</v>
      </c>
      <c r="U50">
        <v>403.81991099999999</v>
      </c>
      <c r="V50">
        <v>11.041235</v>
      </c>
      <c r="W50">
        <v>33.556975000000001</v>
      </c>
      <c r="X50">
        <v>143.00568999999999</v>
      </c>
      <c r="Y50">
        <v>0</v>
      </c>
      <c r="Z50">
        <v>12.576015</v>
      </c>
      <c r="AA50">
        <v>0</v>
      </c>
      <c r="AB50">
        <v>0</v>
      </c>
      <c r="AC50">
        <v>0</v>
      </c>
      <c r="AD50">
        <v>0</v>
      </c>
      <c r="AE50">
        <v>19.020948000000001</v>
      </c>
      <c r="AF50">
        <v>8.893262</v>
      </c>
      <c r="AG50">
        <v>49.638361000000003</v>
      </c>
      <c r="AH50">
        <v>23.639823</v>
      </c>
      <c r="AI50">
        <v>0</v>
      </c>
      <c r="AJ50">
        <v>0</v>
      </c>
      <c r="AK50">
        <v>67.182461000000004</v>
      </c>
      <c r="AL50">
        <v>25.771882000000002</v>
      </c>
      <c r="AM50">
        <v>9.1748150000000006</v>
      </c>
      <c r="AN50">
        <v>0.73095100000000002</v>
      </c>
      <c r="AO50">
        <v>0</v>
      </c>
      <c r="AP50">
        <v>0.37058000000000002</v>
      </c>
      <c r="AQ50">
        <v>0</v>
      </c>
      <c r="AR50">
        <v>33.002203000000002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0.90590599999999999</v>
      </c>
      <c r="BB50">
        <v>5.1668050000000001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2173.1188859999993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368.00831599999998</v>
      </c>
      <c r="L51">
        <v>362.28268800000001</v>
      </c>
      <c r="M51">
        <v>93.591046000000006</v>
      </c>
      <c r="N51">
        <v>119.939634</v>
      </c>
      <c r="O51">
        <v>125.91839</v>
      </c>
      <c r="P51">
        <v>137.451322</v>
      </c>
      <c r="Q51">
        <v>13.368283999999999</v>
      </c>
      <c r="R51">
        <v>25.038917000000001</v>
      </c>
      <c r="S51">
        <v>16.559249000000001</v>
      </c>
      <c r="T51">
        <v>2.3418030000000001</v>
      </c>
      <c r="U51">
        <v>403.81991099999999</v>
      </c>
      <c r="V51">
        <v>14.595065999999999</v>
      </c>
      <c r="W51">
        <v>30.819799</v>
      </c>
      <c r="X51">
        <v>125.775385</v>
      </c>
      <c r="Y51">
        <v>0</v>
      </c>
      <c r="Z51">
        <v>12.576015</v>
      </c>
      <c r="AA51">
        <v>0</v>
      </c>
      <c r="AB51">
        <v>0</v>
      </c>
      <c r="AC51">
        <v>0</v>
      </c>
      <c r="AD51">
        <v>0</v>
      </c>
      <c r="AE51">
        <v>19.020948000000001</v>
      </c>
      <c r="AF51">
        <v>8.893262</v>
      </c>
      <c r="AG51">
        <v>49.638361000000003</v>
      </c>
      <c r="AH51">
        <v>23.639823</v>
      </c>
      <c r="AI51">
        <v>0</v>
      </c>
      <c r="AJ51">
        <v>0</v>
      </c>
      <c r="AK51">
        <v>67.182461000000004</v>
      </c>
      <c r="AL51">
        <v>25.771882000000002</v>
      </c>
      <c r="AM51">
        <v>9.1748150000000006</v>
      </c>
      <c r="AN51">
        <v>0.73095100000000002</v>
      </c>
      <c r="AO51">
        <v>0</v>
      </c>
      <c r="AP51">
        <v>0.37058000000000002</v>
      </c>
      <c r="AQ51">
        <v>0</v>
      </c>
      <c r="AR51">
        <v>33.002203000000002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0.90590599999999999</v>
      </c>
      <c r="BB51">
        <v>5.1668050000000001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2156.7052359999998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368.00831599999998</v>
      </c>
      <c r="L52">
        <v>362.28268800000001</v>
      </c>
      <c r="M52">
        <v>93.591046000000006</v>
      </c>
      <c r="N52">
        <v>119.939634</v>
      </c>
      <c r="O52">
        <v>125.91839</v>
      </c>
      <c r="P52">
        <v>137.451322</v>
      </c>
      <c r="Q52">
        <v>13.368283999999999</v>
      </c>
      <c r="R52">
        <v>25.038917000000001</v>
      </c>
      <c r="S52">
        <v>16.559249000000001</v>
      </c>
      <c r="T52">
        <v>2.3418030000000001</v>
      </c>
      <c r="U52">
        <v>403.81991099999999</v>
      </c>
      <c r="V52">
        <v>14.595065999999999</v>
      </c>
      <c r="W52">
        <v>30.819799</v>
      </c>
      <c r="X52">
        <v>125.775385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49.638361000000003</v>
      </c>
      <c r="AH52">
        <v>23.639823</v>
      </c>
      <c r="AI52">
        <v>0</v>
      </c>
      <c r="AJ52">
        <v>0</v>
      </c>
      <c r="AK52">
        <v>67.182461000000004</v>
      </c>
      <c r="AL52">
        <v>25.771882000000002</v>
      </c>
      <c r="AM52">
        <v>9.1748150000000006</v>
      </c>
      <c r="AN52">
        <v>0.73095100000000002</v>
      </c>
      <c r="AO52">
        <v>0</v>
      </c>
      <c r="AP52">
        <v>0.37058000000000002</v>
      </c>
      <c r="AQ52">
        <v>0</v>
      </c>
      <c r="AR52">
        <v>33.002203000000002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0.90590599999999999</v>
      </c>
      <c r="BB52">
        <v>5.1668050000000001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2156.7052359999998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368.00831599999998</v>
      </c>
      <c r="L53">
        <v>362.28268800000001</v>
      </c>
      <c r="M53">
        <v>93.591046000000006</v>
      </c>
      <c r="N53">
        <v>119.939634</v>
      </c>
      <c r="O53">
        <v>125.91839</v>
      </c>
      <c r="P53">
        <v>137.451322</v>
      </c>
      <c r="Q53">
        <v>13.368283999999999</v>
      </c>
      <c r="R53">
        <v>25.038917000000001</v>
      </c>
      <c r="S53">
        <v>16.559249000000001</v>
      </c>
      <c r="T53">
        <v>2.3418030000000001</v>
      </c>
      <c r="U53">
        <v>403.81991099999999</v>
      </c>
      <c r="V53">
        <v>14.595065999999999</v>
      </c>
      <c r="W53">
        <v>30.819799</v>
      </c>
      <c r="X53">
        <v>125.775385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19.020948000000001</v>
      </c>
      <c r="AF53">
        <v>8.893262</v>
      </c>
      <c r="AG53">
        <v>49.638361000000003</v>
      </c>
      <c r="AH53">
        <v>23.639823</v>
      </c>
      <c r="AI53">
        <v>0</v>
      </c>
      <c r="AJ53">
        <v>0</v>
      </c>
      <c r="AK53">
        <v>67.182461000000004</v>
      </c>
      <c r="AL53">
        <v>25.771882000000002</v>
      </c>
      <c r="AM53">
        <v>9.1748150000000006</v>
      </c>
      <c r="AN53">
        <v>0.73095100000000002</v>
      </c>
      <c r="AO53">
        <v>0</v>
      </c>
      <c r="AP53">
        <v>0.37058000000000002</v>
      </c>
      <c r="AQ53">
        <v>0</v>
      </c>
      <c r="AR53">
        <v>33.002203000000002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0.90590599999999999</v>
      </c>
      <c r="BB53">
        <v>5.1668050000000001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2156.7052359999998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368.00831599999998</v>
      </c>
      <c r="L54">
        <v>362.28268800000001</v>
      </c>
      <c r="M54">
        <v>93.591046000000006</v>
      </c>
      <c r="N54">
        <v>119.939634</v>
      </c>
      <c r="O54">
        <v>125.91839</v>
      </c>
      <c r="P54">
        <v>137.451322</v>
      </c>
      <c r="Q54">
        <v>13.368283999999999</v>
      </c>
      <c r="R54">
        <v>25.038917000000001</v>
      </c>
      <c r="S54">
        <v>16.559249000000001</v>
      </c>
      <c r="T54">
        <v>2.3418030000000001</v>
      </c>
      <c r="U54">
        <v>403.81991099999999</v>
      </c>
      <c r="V54">
        <v>14.595065999999999</v>
      </c>
      <c r="W54">
        <v>30.819799</v>
      </c>
      <c r="X54">
        <v>125.775385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19.020948000000001</v>
      </c>
      <c r="AF54">
        <v>8.893262</v>
      </c>
      <c r="AG54">
        <v>49.638361000000003</v>
      </c>
      <c r="AH54">
        <v>23.639823</v>
      </c>
      <c r="AI54">
        <v>0</v>
      </c>
      <c r="AJ54">
        <v>0</v>
      </c>
      <c r="AK54">
        <v>67.182461000000004</v>
      </c>
      <c r="AL54">
        <v>25.771882000000002</v>
      </c>
      <c r="AM54">
        <v>9.1748150000000006</v>
      </c>
      <c r="AN54">
        <v>0.73095100000000002</v>
      </c>
      <c r="AO54">
        <v>0</v>
      </c>
      <c r="AP54">
        <v>0.37058000000000002</v>
      </c>
      <c r="AQ54">
        <v>0</v>
      </c>
      <c r="AR54">
        <v>33.002203000000002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0.90590599999999999</v>
      </c>
      <c r="BB54">
        <v>5.1668050000000001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2156.7052359999998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368.00831599999998</v>
      </c>
      <c r="L55">
        <v>362.28268800000001</v>
      </c>
      <c r="M55">
        <v>93.591046000000006</v>
      </c>
      <c r="N55">
        <v>119.939634</v>
      </c>
      <c r="O55">
        <v>125.91839</v>
      </c>
      <c r="P55">
        <v>137.451322</v>
      </c>
      <c r="Q55">
        <v>13.368283999999999</v>
      </c>
      <c r="R55">
        <v>25.038917000000001</v>
      </c>
      <c r="S55">
        <v>16.559249000000001</v>
      </c>
      <c r="T55">
        <v>2.3418030000000001</v>
      </c>
      <c r="U55">
        <v>403.81991099999999</v>
      </c>
      <c r="V55">
        <v>15.077216</v>
      </c>
      <c r="W55">
        <v>30.819799</v>
      </c>
      <c r="X55">
        <v>125.775385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49.638361000000003</v>
      </c>
      <c r="AH55">
        <v>23.639823</v>
      </c>
      <c r="AI55">
        <v>0</v>
      </c>
      <c r="AJ55">
        <v>0</v>
      </c>
      <c r="AK55">
        <v>67.182461000000004</v>
      </c>
      <c r="AL55">
        <v>25.771882000000002</v>
      </c>
      <c r="AM55">
        <v>9.1748150000000006</v>
      </c>
      <c r="AN55">
        <v>0.73095100000000002</v>
      </c>
      <c r="AO55">
        <v>0</v>
      </c>
      <c r="AP55">
        <v>0.37058000000000002</v>
      </c>
      <c r="AQ55">
        <v>0</v>
      </c>
      <c r="AR55">
        <v>33.002203000000002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0.90590599999999999</v>
      </c>
      <c r="BB55">
        <v>5.1668050000000001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2157.1873859999996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368.00831599999998</v>
      </c>
      <c r="L56">
        <v>362.28268800000001</v>
      </c>
      <c r="M56">
        <v>93.591046000000006</v>
      </c>
      <c r="N56">
        <v>119.939634</v>
      </c>
      <c r="O56">
        <v>125.91839</v>
      </c>
      <c r="P56">
        <v>137.451322</v>
      </c>
      <c r="Q56">
        <v>13.368283999999999</v>
      </c>
      <c r="R56">
        <v>25.038917000000001</v>
      </c>
      <c r="S56">
        <v>16.559249000000001</v>
      </c>
      <c r="T56">
        <v>2.3418030000000001</v>
      </c>
      <c r="U56">
        <v>403.81991099999999</v>
      </c>
      <c r="V56">
        <v>15.077216</v>
      </c>
      <c r="W56">
        <v>30.819799</v>
      </c>
      <c r="X56">
        <v>125.775385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19.020948000000001</v>
      </c>
      <c r="AF56">
        <v>8.893262</v>
      </c>
      <c r="AG56">
        <v>49.638361000000003</v>
      </c>
      <c r="AH56">
        <v>23.639823</v>
      </c>
      <c r="AI56">
        <v>0</v>
      </c>
      <c r="AJ56">
        <v>0</v>
      </c>
      <c r="AK56">
        <v>67.182461000000004</v>
      </c>
      <c r="AL56">
        <v>25.771882000000002</v>
      </c>
      <c r="AM56">
        <v>9.1748150000000006</v>
      </c>
      <c r="AN56">
        <v>0.73095100000000002</v>
      </c>
      <c r="AO56">
        <v>0</v>
      </c>
      <c r="AP56">
        <v>0.37058000000000002</v>
      </c>
      <c r="AQ56">
        <v>0</v>
      </c>
      <c r="AR56">
        <v>33.002203000000002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0.90590599999999999</v>
      </c>
      <c r="BB56">
        <v>5.1668050000000001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2157.1873859999996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368.00831599999998</v>
      </c>
      <c r="L57">
        <v>362.28268800000001</v>
      </c>
      <c r="M57">
        <v>93.591046000000006</v>
      </c>
      <c r="N57">
        <v>119.939634</v>
      </c>
      <c r="O57">
        <v>125.91839</v>
      </c>
      <c r="P57">
        <v>137.451322</v>
      </c>
      <c r="Q57">
        <v>13.368283999999999</v>
      </c>
      <c r="R57">
        <v>33.639316000000001</v>
      </c>
      <c r="S57">
        <v>16.559249000000001</v>
      </c>
      <c r="T57">
        <v>2.3418030000000001</v>
      </c>
      <c r="U57">
        <v>403.81991099999999</v>
      </c>
      <c r="V57">
        <v>16.986706000000002</v>
      </c>
      <c r="W57">
        <v>30.819799</v>
      </c>
      <c r="X57">
        <v>125.775385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17.03059</v>
      </c>
      <c r="AF57">
        <v>8.893262</v>
      </c>
      <c r="AG57">
        <v>49.638361000000003</v>
      </c>
      <c r="AH57">
        <v>23.639823</v>
      </c>
      <c r="AI57">
        <v>0</v>
      </c>
      <c r="AJ57">
        <v>0</v>
      </c>
      <c r="AK57">
        <v>67.182461000000004</v>
      </c>
      <c r="AL57">
        <v>36.977048000000003</v>
      </c>
      <c r="AM57">
        <v>9.1748150000000006</v>
      </c>
      <c r="AN57">
        <v>0.73095100000000002</v>
      </c>
      <c r="AO57">
        <v>0</v>
      </c>
      <c r="AP57">
        <v>0.98821499999999995</v>
      </c>
      <c r="AQ57">
        <v>0</v>
      </c>
      <c r="AR57">
        <v>33.002203000000002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0.90590599999999999</v>
      </c>
      <c r="BB57">
        <v>5.1668050000000001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2177.5297179999998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368.00831599999998</v>
      </c>
      <c r="L58">
        <v>362.28268800000001</v>
      </c>
      <c r="M58">
        <v>93.591046000000006</v>
      </c>
      <c r="N58">
        <v>119.939634</v>
      </c>
      <c r="O58">
        <v>125.91839</v>
      </c>
      <c r="P58">
        <v>137.451322</v>
      </c>
      <c r="Q58">
        <v>13.368283999999999</v>
      </c>
      <c r="R58">
        <v>33.639316000000001</v>
      </c>
      <c r="S58">
        <v>16.559249000000001</v>
      </c>
      <c r="T58">
        <v>2.3418030000000001</v>
      </c>
      <c r="U58">
        <v>403.81991099999999</v>
      </c>
      <c r="V58">
        <v>17.85575</v>
      </c>
      <c r="W58">
        <v>30.819799</v>
      </c>
      <c r="X58">
        <v>125.775385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17.03059</v>
      </c>
      <c r="AF58">
        <v>8.893262</v>
      </c>
      <c r="AG58">
        <v>49.638361000000003</v>
      </c>
      <c r="AH58">
        <v>23.639823</v>
      </c>
      <c r="AI58">
        <v>0</v>
      </c>
      <c r="AJ58">
        <v>0</v>
      </c>
      <c r="AK58">
        <v>67.182461000000004</v>
      </c>
      <c r="AL58">
        <v>36.977048000000003</v>
      </c>
      <c r="AM58">
        <v>9.1748150000000006</v>
      </c>
      <c r="AN58">
        <v>0.73095100000000002</v>
      </c>
      <c r="AO58">
        <v>0</v>
      </c>
      <c r="AP58">
        <v>0.98821499999999995</v>
      </c>
      <c r="AQ58">
        <v>0</v>
      </c>
      <c r="AR58">
        <v>33.002203000000002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0.90590599999999999</v>
      </c>
      <c r="BB58">
        <v>5.1668050000000001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2178.3987619999998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368.00831599999998</v>
      </c>
      <c r="L59">
        <v>362.28268800000001</v>
      </c>
      <c r="M59">
        <v>93.591046000000006</v>
      </c>
      <c r="N59">
        <v>119.939634</v>
      </c>
      <c r="O59">
        <v>125.91839</v>
      </c>
      <c r="P59">
        <v>140.76745299999999</v>
      </c>
      <c r="Q59">
        <v>13.204352999999999</v>
      </c>
      <c r="R59">
        <v>33.639316000000001</v>
      </c>
      <c r="S59">
        <v>16.356746000000001</v>
      </c>
      <c r="T59">
        <v>2.3418030000000001</v>
      </c>
      <c r="U59">
        <v>403.81991099999999</v>
      </c>
      <c r="V59">
        <v>17.85575</v>
      </c>
      <c r="W59">
        <v>30.617296</v>
      </c>
      <c r="X59">
        <v>125.090732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17.03059</v>
      </c>
      <c r="AF59">
        <v>8.893262</v>
      </c>
      <c r="AG59">
        <v>49.638361000000003</v>
      </c>
      <c r="AH59">
        <v>23.639823</v>
      </c>
      <c r="AI59">
        <v>0</v>
      </c>
      <c r="AJ59">
        <v>0</v>
      </c>
      <c r="AK59">
        <v>67.182461000000004</v>
      </c>
      <c r="AL59">
        <v>36.977048000000003</v>
      </c>
      <c r="AM59">
        <v>9.1748150000000006</v>
      </c>
      <c r="AN59">
        <v>0.73095100000000002</v>
      </c>
      <c r="AO59">
        <v>0</v>
      </c>
      <c r="AP59">
        <v>0.98821499999999995</v>
      </c>
      <c r="AQ59">
        <v>0</v>
      </c>
      <c r="AR59">
        <v>33.002203000000002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0.90590599999999999</v>
      </c>
      <c r="BB59">
        <v>5.1668050000000001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2180.4613029999996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368.00831599999998</v>
      </c>
      <c r="L60">
        <v>362.28268800000001</v>
      </c>
      <c r="M60">
        <v>93.591046000000006</v>
      </c>
      <c r="N60">
        <v>119.939634</v>
      </c>
      <c r="O60">
        <v>125.91839</v>
      </c>
      <c r="P60">
        <v>140.76745299999999</v>
      </c>
      <c r="Q60">
        <v>13.204352999999999</v>
      </c>
      <c r="R60">
        <v>33.639316000000001</v>
      </c>
      <c r="S60">
        <v>16.356746000000001</v>
      </c>
      <c r="T60">
        <v>2.3418030000000001</v>
      </c>
      <c r="U60">
        <v>403.81991099999999</v>
      </c>
      <c r="V60">
        <v>17.85575</v>
      </c>
      <c r="W60">
        <v>30.819799</v>
      </c>
      <c r="X60">
        <v>126.932545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17.03059</v>
      </c>
      <c r="AF60">
        <v>8.893262</v>
      </c>
      <c r="AG60">
        <v>49.638361000000003</v>
      </c>
      <c r="AH60">
        <v>23.639823</v>
      </c>
      <c r="AI60">
        <v>0</v>
      </c>
      <c r="AJ60">
        <v>0</v>
      </c>
      <c r="AK60">
        <v>67.182461000000004</v>
      </c>
      <c r="AL60">
        <v>36.977048000000003</v>
      </c>
      <c r="AM60">
        <v>13.456396</v>
      </c>
      <c r="AN60">
        <v>0.73095100000000002</v>
      </c>
      <c r="AO60">
        <v>0</v>
      </c>
      <c r="AP60">
        <v>0.98821499999999995</v>
      </c>
      <c r="AQ60">
        <v>0</v>
      </c>
      <c r="AR60">
        <v>33.002203000000002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0.90590599999999999</v>
      </c>
      <c r="BB60">
        <v>5.1668050000000001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2186.7872000000002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368.00831599999998</v>
      </c>
      <c r="L61">
        <v>362.28268800000001</v>
      </c>
      <c r="M61">
        <v>93.591046000000006</v>
      </c>
      <c r="N61">
        <v>119.939634</v>
      </c>
      <c r="O61">
        <v>125.91839</v>
      </c>
      <c r="P61">
        <v>140.76745299999999</v>
      </c>
      <c r="Q61">
        <v>15.138930999999999</v>
      </c>
      <c r="R61">
        <v>33.639316000000001</v>
      </c>
      <c r="S61">
        <v>18.753803000000001</v>
      </c>
      <c r="T61">
        <v>2.3418030000000001</v>
      </c>
      <c r="U61">
        <v>403.81991099999999</v>
      </c>
      <c r="V61">
        <v>17.85575</v>
      </c>
      <c r="W61">
        <v>30.819799</v>
      </c>
      <c r="X61">
        <v>126.932545</v>
      </c>
      <c r="Y61">
        <v>0</v>
      </c>
      <c r="Z61">
        <v>12.576015</v>
      </c>
      <c r="AA61">
        <v>0</v>
      </c>
      <c r="AB61">
        <v>0</v>
      </c>
      <c r="AC61">
        <v>0</v>
      </c>
      <c r="AD61">
        <v>0</v>
      </c>
      <c r="AE61">
        <v>19.020948000000001</v>
      </c>
      <c r="AF61">
        <v>8.893262</v>
      </c>
      <c r="AG61">
        <v>49.638361000000003</v>
      </c>
      <c r="AH61">
        <v>0</v>
      </c>
      <c r="AI61">
        <v>0</v>
      </c>
      <c r="AJ61">
        <v>0</v>
      </c>
      <c r="AK61">
        <v>67.182461000000004</v>
      </c>
      <c r="AL61">
        <v>36.977048000000003</v>
      </c>
      <c r="AM61">
        <v>18.129435000000001</v>
      </c>
      <c r="AN61">
        <v>0.73095100000000002</v>
      </c>
      <c r="AO61">
        <v>0</v>
      </c>
      <c r="AP61">
        <v>0.98821499999999995</v>
      </c>
      <c r="AQ61">
        <v>0</v>
      </c>
      <c r="AR61">
        <v>30.873028999999999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</v>
      </c>
      <c r="BB61">
        <v>5.1668050000000001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2171.1073289999999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368.00831599999998</v>
      </c>
      <c r="L62">
        <v>362.28268800000001</v>
      </c>
      <c r="M62">
        <v>93.591046000000006</v>
      </c>
      <c r="N62">
        <v>119.939634</v>
      </c>
      <c r="O62">
        <v>125.91839</v>
      </c>
      <c r="P62">
        <v>140.76745299999999</v>
      </c>
      <c r="Q62">
        <v>15.138930999999999</v>
      </c>
      <c r="R62">
        <v>33.639316000000001</v>
      </c>
      <c r="S62">
        <v>18.753803000000001</v>
      </c>
      <c r="T62">
        <v>2.3418030000000001</v>
      </c>
      <c r="U62">
        <v>403.81991099999999</v>
      </c>
      <c r="V62">
        <v>17.85575</v>
      </c>
      <c r="W62">
        <v>30.819799</v>
      </c>
      <c r="X62">
        <v>126.932545</v>
      </c>
      <c r="Y62">
        <v>0</v>
      </c>
      <c r="Z62">
        <v>12.576015</v>
      </c>
      <c r="AA62">
        <v>0</v>
      </c>
      <c r="AB62">
        <v>0</v>
      </c>
      <c r="AC62">
        <v>0</v>
      </c>
      <c r="AD62">
        <v>0</v>
      </c>
      <c r="AE62">
        <v>19.020948000000001</v>
      </c>
      <c r="AF62">
        <v>8.893262</v>
      </c>
      <c r="AG62">
        <v>49.638361000000003</v>
      </c>
      <c r="AH62">
        <v>0</v>
      </c>
      <c r="AI62">
        <v>0</v>
      </c>
      <c r="AJ62">
        <v>0</v>
      </c>
      <c r="AK62">
        <v>67.182461000000004</v>
      </c>
      <c r="AL62">
        <v>36.977048000000003</v>
      </c>
      <c r="AM62">
        <v>18.129435000000001</v>
      </c>
      <c r="AN62">
        <v>0.73095100000000002</v>
      </c>
      <c r="AO62">
        <v>0</v>
      </c>
      <c r="AP62">
        <v>0.86468800000000001</v>
      </c>
      <c r="AQ62">
        <v>0</v>
      </c>
      <c r="AR62">
        <v>30.873028999999999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</v>
      </c>
      <c r="BB62">
        <v>5.1668050000000001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2170.9838020000002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391.40223400000002</v>
      </c>
      <c r="L63">
        <v>389.44962299999997</v>
      </c>
      <c r="M63">
        <v>93.591046000000006</v>
      </c>
      <c r="N63">
        <v>119.939634</v>
      </c>
      <c r="O63">
        <v>125.91839</v>
      </c>
      <c r="P63">
        <v>140.76745299999999</v>
      </c>
      <c r="Q63">
        <v>19.467192000000001</v>
      </c>
      <c r="R63">
        <v>33.639316000000001</v>
      </c>
      <c r="S63">
        <v>24.044435</v>
      </c>
      <c r="T63">
        <v>2.9796870000000002</v>
      </c>
      <c r="U63">
        <v>403.81991099999999</v>
      </c>
      <c r="V63">
        <v>17.85575</v>
      </c>
      <c r="W63">
        <v>30.819799</v>
      </c>
      <c r="X63">
        <v>126.932545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49.638361000000003</v>
      </c>
      <c r="AH63">
        <v>0</v>
      </c>
      <c r="AI63">
        <v>0</v>
      </c>
      <c r="AJ63">
        <v>0</v>
      </c>
      <c r="AK63">
        <v>67.182461000000004</v>
      </c>
      <c r="AL63">
        <v>24.651364999999998</v>
      </c>
      <c r="AM63">
        <v>18.129435000000001</v>
      </c>
      <c r="AN63">
        <v>0.73095100000000002</v>
      </c>
      <c r="AO63">
        <v>0</v>
      </c>
      <c r="AP63">
        <v>0.86468800000000001</v>
      </c>
      <c r="AQ63">
        <v>0</v>
      </c>
      <c r="AR63">
        <v>30.873028999999999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</v>
      </c>
      <c r="BB63">
        <v>5.1668050000000001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2219.4757490000002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418.40263399999998</v>
      </c>
      <c r="L64">
        <v>399.092623</v>
      </c>
      <c r="M64">
        <v>93.591046000000006</v>
      </c>
      <c r="N64">
        <v>119.939634</v>
      </c>
      <c r="O64">
        <v>125.91839</v>
      </c>
      <c r="P64">
        <v>140.76745299999999</v>
      </c>
      <c r="Q64">
        <v>19.467192000000001</v>
      </c>
      <c r="R64">
        <v>33.639316000000001</v>
      </c>
      <c r="S64">
        <v>24.044435</v>
      </c>
      <c r="T64">
        <v>2.9796870000000002</v>
      </c>
      <c r="U64">
        <v>403.81991099999999</v>
      </c>
      <c r="V64">
        <v>17.85575</v>
      </c>
      <c r="W64">
        <v>30.819799</v>
      </c>
      <c r="X64">
        <v>126.932545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49.638361000000003</v>
      </c>
      <c r="AH64">
        <v>0</v>
      </c>
      <c r="AI64">
        <v>0</v>
      </c>
      <c r="AJ64">
        <v>0</v>
      </c>
      <c r="AK64">
        <v>67.182461000000004</v>
      </c>
      <c r="AL64">
        <v>24.651364999999998</v>
      </c>
      <c r="AM64">
        <v>18.129435000000001</v>
      </c>
      <c r="AN64">
        <v>0.73095100000000002</v>
      </c>
      <c r="AO64">
        <v>0</v>
      </c>
      <c r="AP64">
        <v>0.86468800000000001</v>
      </c>
      <c r="AQ64">
        <v>0</v>
      </c>
      <c r="AR64">
        <v>30.873028999999999</v>
      </c>
      <c r="AS64">
        <v>36.537827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0</v>
      </c>
      <c r="BB64">
        <v>5.1668050000000001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2256.1191490000006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442.51013399999999</v>
      </c>
      <c r="L65">
        <v>418.378623</v>
      </c>
      <c r="M65">
        <v>93.591046000000006</v>
      </c>
      <c r="N65">
        <v>119.939634</v>
      </c>
      <c r="O65">
        <v>125.91839</v>
      </c>
      <c r="P65">
        <v>140.76745299999999</v>
      </c>
      <c r="Q65">
        <v>19.467192000000001</v>
      </c>
      <c r="R65">
        <v>33.639316000000001</v>
      </c>
      <c r="S65">
        <v>24.044435</v>
      </c>
      <c r="T65">
        <v>2.9796870000000002</v>
      </c>
      <c r="U65">
        <v>403.81991099999999</v>
      </c>
      <c r="V65">
        <v>17.85575</v>
      </c>
      <c r="W65">
        <v>33.556975000000001</v>
      </c>
      <c r="X65">
        <v>142.90925999999999</v>
      </c>
      <c r="Y65">
        <v>0</v>
      </c>
      <c r="Z65">
        <v>6.2880070000000003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49.638361000000003</v>
      </c>
      <c r="AH65">
        <v>0</v>
      </c>
      <c r="AI65">
        <v>0</v>
      </c>
      <c r="AJ65">
        <v>0</v>
      </c>
      <c r="AK65">
        <v>67.182461000000004</v>
      </c>
      <c r="AL65">
        <v>24.651364999999998</v>
      </c>
      <c r="AM65">
        <v>18.129435000000001</v>
      </c>
      <c r="AN65">
        <v>0.73095100000000002</v>
      </c>
      <c r="AO65">
        <v>0</v>
      </c>
      <c r="AP65">
        <v>1.1117410000000001</v>
      </c>
      <c r="AQ65">
        <v>0</v>
      </c>
      <c r="AR65">
        <v>30.873028999999999</v>
      </c>
      <c r="AS65">
        <v>36.537827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0</v>
      </c>
      <c r="BB65">
        <v>5.1668050000000001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2312.1855849999997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467.58193399999999</v>
      </c>
      <c r="L66">
        <v>428.02162299999998</v>
      </c>
      <c r="M66">
        <v>93.591046000000006</v>
      </c>
      <c r="N66">
        <v>119.939634</v>
      </c>
      <c r="O66">
        <v>125.91839</v>
      </c>
      <c r="P66">
        <v>140.76745299999999</v>
      </c>
      <c r="Q66">
        <v>19.467192000000001</v>
      </c>
      <c r="R66">
        <v>33.639316000000001</v>
      </c>
      <c r="S66">
        <v>24.044435</v>
      </c>
      <c r="T66">
        <v>2.9796870000000002</v>
      </c>
      <c r="U66">
        <v>403.81991099999999</v>
      </c>
      <c r="V66">
        <v>17.85575</v>
      </c>
      <c r="W66">
        <v>33.556975000000001</v>
      </c>
      <c r="X66">
        <v>142.90925999999999</v>
      </c>
      <c r="Y66">
        <v>0</v>
      </c>
      <c r="Z66">
        <v>6.2880070000000003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49.638361000000003</v>
      </c>
      <c r="AH66">
        <v>0</v>
      </c>
      <c r="AI66">
        <v>0</v>
      </c>
      <c r="AJ66">
        <v>0</v>
      </c>
      <c r="AK66">
        <v>67.182461000000004</v>
      </c>
      <c r="AL66">
        <v>24.651364999999998</v>
      </c>
      <c r="AM66">
        <v>18.129435000000001</v>
      </c>
      <c r="AN66">
        <v>0.73095100000000002</v>
      </c>
      <c r="AO66">
        <v>0</v>
      </c>
      <c r="AP66">
        <v>1.1117410000000001</v>
      </c>
      <c r="AQ66">
        <v>0</v>
      </c>
      <c r="AR66">
        <v>30.873028999999999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0</v>
      </c>
      <c r="BB66">
        <v>5.1668050000000001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2360.448183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495.54663399999998</v>
      </c>
      <c r="L67">
        <v>427.82876299999998</v>
      </c>
      <c r="M67">
        <v>93.591046000000006</v>
      </c>
      <c r="N67">
        <v>119.939634</v>
      </c>
      <c r="O67">
        <v>125.91839</v>
      </c>
      <c r="P67">
        <v>140.76745299999999</v>
      </c>
      <c r="Q67">
        <v>19.370761999999999</v>
      </c>
      <c r="R67">
        <v>38.238449000000003</v>
      </c>
      <c r="S67">
        <v>24.044435</v>
      </c>
      <c r="T67">
        <v>2.9796870000000002</v>
      </c>
      <c r="U67">
        <v>403.81991099999999</v>
      </c>
      <c r="V67">
        <v>20.05744</v>
      </c>
      <c r="W67">
        <v>33.556975000000001</v>
      </c>
      <c r="X67">
        <v>142.90925999999999</v>
      </c>
      <c r="Y67">
        <v>0</v>
      </c>
      <c r="Z67">
        <v>6.2880070000000003</v>
      </c>
      <c r="AA67">
        <v>13.547798</v>
      </c>
      <c r="AB67">
        <v>0</v>
      </c>
      <c r="AC67">
        <v>0</v>
      </c>
      <c r="AD67">
        <v>0</v>
      </c>
      <c r="AE67">
        <v>19.020948000000001</v>
      </c>
      <c r="AF67">
        <v>8.893262</v>
      </c>
      <c r="AG67">
        <v>49.638361000000003</v>
      </c>
      <c r="AH67">
        <v>0</v>
      </c>
      <c r="AI67">
        <v>0</v>
      </c>
      <c r="AJ67">
        <v>0</v>
      </c>
      <c r="AK67">
        <v>67.182461000000004</v>
      </c>
      <c r="AL67">
        <v>24.651364999999998</v>
      </c>
      <c r="AM67">
        <v>18.129435000000001</v>
      </c>
      <c r="AN67">
        <v>0.73095100000000002</v>
      </c>
      <c r="AO67">
        <v>0</v>
      </c>
      <c r="AP67">
        <v>1.1117410000000001</v>
      </c>
      <c r="AQ67">
        <v>0</v>
      </c>
      <c r="AR67">
        <v>30.873028999999999</v>
      </c>
      <c r="AS67">
        <v>36.537827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0</v>
      </c>
      <c r="BB67">
        <v>5.1668050000000001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2394.9244129999997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530.26143400000001</v>
      </c>
      <c r="L68">
        <v>427.82876299999998</v>
      </c>
      <c r="M68">
        <v>93.591046000000006</v>
      </c>
      <c r="N68">
        <v>119.939634</v>
      </c>
      <c r="O68">
        <v>125.91839</v>
      </c>
      <c r="P68">
        <v>140.76745299999999</v>
      </c>
      <c r="Q68">
        <v>19.370761999999999</v>
      </c>
      <c r="R68">
        <v>38.238449000000003</v>
      </c>
      <c r="S68">
        <v>24.044435</v>
      </c>
      <c r="T68">
        <v>2.9796870000000002</v>
      </c>
      <c r="U68">
        <v>403.81991099999999</v>
      </c>
      <c r="V68">
        <v>20.05744</v>
      </c>
      <c r="W68">
        <v>33.556975000000001</v>
      </c>
      <c r="X68">
        <v>142.90925999999999</v>
      </c>
      <c r="Y68">
        <v>0</v>
      </c>
      <c r="Z68">
        <v>6.2880070000000003</v>
      </c>
      <c r="AA68">
        <v>13.547798</v>
      </c>
      <c r="AB68">
        <v>0</v>
      </c>
      <c r="AC68">
        <v>0</v>
      </c>
      <c r="AD68">
        <v>0</v>
      </c>
      <c r="AE68">
        <v>19.020948000000001</v>
      </c>
      <c r="AF68">
        <v>8.893262</v>
      </c>
      <c r="AG68">
        <v>49.638361000000003</v>
      </c>
      <c r="AH68">
        <v>0</v>
      </c>
      <c r="AI68">
        <v>0</v>
      </c>
      <c r="AJ68">
        <v>0</v>
      </c>
      <c r="AK68">
        <v>67.182461000000004</v>
      </c>
      <c r="AL68">
        <v>24.651364999999998</v>
      </c>
      <c r="AM68">
        <v>18.129435000000001</v>
      </c>
      <c r="AN68">
        <v>0.73095100000000002</v>
      </c>
      <c r="AO68">
        <v>0</v>
      </c>
      <c r="AP68">
        <v>1.1117410000000001</v>
      </c>
      <c r="AQ68">
        <v>0</v>
      </c>
      <c r="AR68">
        <v>30.873028999999999</v>
      </c>
      <c r="AS68">
        <v>36.537827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0</v>
      </c>
      <c r="BB68">
        <v>5.1668050000000001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2429.6392129999999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559.19043399999998</v>
      </c>
      <c r="L69">
        <v>437.47176300000001</v>
      </c>
      <c r="M69">
        <v>93.591046000000006</v>
      </c>
      <c r="N69">
        <v>119.939634</v>
      </c>
      <c r="O69">
        <v>125.91839</v>
      </c>
      <c r="P69">
        <v>140.76745299999999</v>
      </c>
      <c r="Q69">
        <v>19.370761999999999</v>
      </c>
      <c r="R69">
        <v>38.238449000000003</v>
      </c>
      <c r="S69">
        <v>24.044435</v>
      </c>
      <c r="T69">
        <v>2.9796870000000002</v>
      </c>
      <c r="U69">
        <v>403.81991099999999</v>
      </c>
      <c r="V69">
        <v>20.05744</v>
      </c>
      <c r="W69">
        <v>33.556975000000001</v>
      </c>
      <c r="X69">
        <v>142.90925999999999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19.020948000000001</v>
      </c>
      <c r="AF69">
        <v>8.893262</v>
      </c>
      <c r="AG69">
        <v>49.638361000000003</v>
      </c>
      <c r="AH69">
        <v>0</v>
      </c>
      <c r="AI69">
        <v>0</v>
      </c>
      <c r="AJ69">
        <v>0</v>
      </c>
      <c r="AK69">
        <v>67.182461000000004</v>
      </c>
      <c r="AL69">
        <v>24.651364999999998</v>
      </c>
      <c r="AM69">
        <v>18.129435000000001</v>
      </c>
      <c r="AN69">
        <v>0.73095100000000002</v>
      </c>
      <c r="AO69">
        <v>0</v>
      </c>
      <c r="AP69">
        <v>1.4823219999999999</v>
      </c>
      <c r="AQ69">
        <v>0</v>
      </c>
      <c r="AR69">
        <v>30.873028999999999</v>
      </c>
      <c r="AS69">
        <v>36.537827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0</v>
      </c>
      <c r="BB69">
        <v>5.1668050000000001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2468.5817939999997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549.54743399999995</v>
      </c>
      <c r="L70">
        <v>437.47176300000001</v>
      </c>
      <c r="M70">
        <v>93.591046000000006</v>
      </c>
      <c r="N70">
        <v>119.939634</v>
      </c>
      <c r="O70">
        <v>125.91839</v>
      </c>
      <c r="P70">
        <v>140.76745299999999</v>
      </c>
      <c r="Q70">
        <v>19.370761999999999</v>
      </c>
      <c r="R70">
        <v>38.238449000000003</v>
      </c>
      <c r="S70">
        <v>24.044435</v>
      </c>
      <c r="T70">
        <v>2.9796870000000002</v>
      </c>
      <c r="U70">
        <v>403.81991099999999</v>
      </c>
      <c r="V70">
        <v>20.05744</v>
      </c>
      <c r="W70">
        <v>33.556975000000001</v>
      </c>
      <c r="X70">
        <v>142.90925999999999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19.020948000000001</v>
      </c>
      <c r="AF70">
        <v>8.893262</v>
      </c>
      <c r="AG70">
        <v>49.638361000000003</v>
      </c>
      <c r="AH70">
        <v>0</v>
      </c>
      <c r="AI70">
        <v>0</v>
      </c>
      <c r="AJ70">
        <v>0</v>
      </c>
      <c r="AK70">
        <v>67.182461000000004</v>
      </c>
      <c r="AL70">
        <v>24.651364999999998</v>
      </c>
      <c r="AM70">
        <v>18.129435000000001</v>
      </c>
      <c r="AN70">
        <v>0.73095100000000002</v>
      </c>
      <c r="AO70">
        <v>0</v>
      </c>
      <c r="AP70">
        <v>1.4823219999999999</v>
      </c>
      <c r="AQ70">
        <v>0</v>
      </c>
      <c r="AR70">
        <v>30.873028999999999</v>
      </c>
      <c r="AS70">
        <v>36.537827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0</v>
      </c>
      <c r="BB70">
        <v>5.1668050000000001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2458.9387939999997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590.30829900000003</v>
      </c>
      <c r="L71">
        <v>447.11476299999998</v>
      </c>
      <c r="M71">
        <v>93.591046000000006</v>
      </c>
      <c r="N71">
        <v>119.939634</v>
      </c>
      <c r="O71">
        <v>125.91839</v>
      </c>
      <c r="P71">
        <v>140.76745299999999</v>
      </c>
      <c r="Q71">
        <v>17.436183</v>
      </c>
      <c r="R71">
        <v>43.303457999999999</v>
      </c>
      <c r="S71">
        <v>21.647378</v>
      </c>
      <c r="T71">
        <v>2.9796870000000002</v>
      </c>
      <c r="U71">
        <v>403.81991099999999</v>
      </c>
      <c r="V71">
        <v>20.05744</v>
      </c>
      <c r="W71">
        <v>33.556975000000001</v>
      </c>
      <c r="X71">
        <v>142.90925999999999</v>
      </c>
      <c r="Y71">
        <v>0</v>
      </c>
      <c r="Z71">
        <v>6.2880070000000003</v>
      </c>
      <c r="AA71">
        <v>13.547798</v>
      </c>
      <c r="AB71">
        <v>0</v>
      </c>
      <c r="AC71">
        <v>0</v>
      </c>
      <c r="AD71">
        <v>0</v>
      </c>
      <c r="AE71">
        <v>19.020948000000001</v>
      </c>
      <c r="AF71">
        <v>8.893262</v>
      </c>
      <c r="AG71">
        <v>49.638361000000003</v>
      </c>
      <c r="AH71">
        <v>0</v>
      </c>
      <c r="AI71">
        <v>0</v>
      </c>
      <c r="AJ71">
        <v>0</v>
      </c>
      <c r="AK71">
        <v>67.182461000000004</v>
      </c>
      <c r="AL71">
        <v>24.651364999999998</v>
      </c>
      <c r="AM71">
        <v>18.129435000000001</v>
      </c>
      <c r="AN71">
        <v>0.73095100000000002</v>
      </c>
      <c r="AO71">
        <v>0</v>
      </c>
      <c r="AP71">
        <v>1.4823219999999999</v>
      </c>
      <c r="AQ71">
        <v>0</v>
      </c>
      <c r="AR71">
        <v>30.873028999999999</v>
      </c>
      <c r="AS71">
        <v>36.537827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0</v>
      </c>
      <c r="BB71">
        <v>5.1668050000000001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2510.0760319999995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590.30829900000003</v>
      </c>
      <c r="L72">
        <v>447.11476299999998</v>
      </c>
      <c r="M72">
        <v>93.591046000000006</v>
      </c>
      <c r="N72">
        <v>119.939634</v>
      </c>
      <c r="O72">
        <v>125.91839</v>
      </c>
      <c r="P72">
        <v>140.76745299999999</v>
      </c>
      <c r="Q72">
        <v>17.436183</v>
      </c>
      <c r="R72">
        <v>43.303457999999999</v>
      </c>
      <c r="S72">
        <v>21.647378</v>
      </c>
      <c r="T72">
        <v>2.9796870000000002</v>
      </c>
      <c r="U72">
        <v>403.81991099999999</v>
      </c>
      <c r="V72">
        <v>20.05744</v>
      </c>
      <c r="W72">
        <v>33.556975000000001</v>
      </c>
      <c r="X72">
        <v>142.90925999999999</v>
      </c>
      <c r="Y72">
        <v>0</v>
      </c>
      <c r="Z72">
        <v>6.2880070000000003</v>
      </c>
      <c r="AA72">
        <v>13.547798</v>
      </c>
      <c r="AB72">
        <v>3.9447019999999999</v>
      </c>
      <c r="AC72">
        <v>0</v>
      </c>
      <c r="AD72">
        <v>0</v>
      </c>
      <c r="AE72">
        <v>19.020948000000001</v>
      </c>
      <c r="AF72">
        <v>8.893262</v>
      </c>
      <c r="AG72">
        <v>49.638361000000003</v>
      </c>
      <c r="AH72">
        <v>23.639823</v>
      </c>
      <c r="AI72">
        <v>0</v>
      </c>
      <c r="AJ72">
        <v>0</v>
      </c>
      <c r="AK72">
        <v>67.182461000000004</v>
      </c>
      <c r="AL72">
        <v>24.651364999999998</v>
      </c>
      <c r="AM72">
        <v>18.129435000000001</v>
      </c>
      <c r="AN72">
        <v>0.73095100000000002</v>
      </c>
      <c r="AO72">
        <v>0</v>
      </c>
      <c r="AP72">
        <v>1.4823219999999999</v>
      </c>
      <c r="AQ72">
        <v>11.756012999999999</v>
      </c>
      <c r="AR72">
        <v>30.873028999999999</v>
      </c>
      <c r="AS72">
        <v>36.537827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0.90590599999999999</v>
      </c>
      <c r="BB72">
        <v>5.1668050000000001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2550.3224759999994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580.405034</v>
      </c>
      <c r="L73">
        <v>447.548698</v>
      </c>
      <c r="M73">
        <v>93.591046000000006</v>
      </c>
      <c r="N73">
        <v>119.939634</v>
      </c>
      <c r="O73">
        <v>125.91839</v>
      </c>
      <c r="P73">
        <v>140.76745299999999</v>
      </c>
      <c r="Q73">
        <v>19.515407</v>
      </c>
      <c r="R73">
        <v>43.303457999999999</v>
      </c>
      <c r="S73">
        <v>24.092649999999999</v>
      </c>
      <c r="T73">
        <v>2.9796870000000002</v>
      </c>
      <c r="U73">
        <v>403.81991099999999</v>
      </c>
      <c r="V73">
        <v>20.05744</v>
      </c>
      <c r="W73">
        <v>33.556975000000001</v>
      </c>
      <c r="X73">
        <v>142.90925999999999</v>
      </c>
      <c r="Y73">
        <v>0</v>
      </c>
      <c r="Z73">
        <v>6.2880070000000003</v>
      </c>
      <c r="AA73">
        <v>13.547798</v>
      </c>
      <c r="AB73">
        <v>15.589461</v>
      </c>
      <c r="AC73">
        <v>0</v>
      </c>
      <c r="AD73">
        <v>0</v>
      </c>
      <c r="AE73">
        <v>19.020948000000001</v>
      </c>
      <c r="AF73">
        <v>8.893262</v>
      </c>
      <c r="AG73">
        <v>49.638361000000003</v>
      </c>
      <c r="AH73">
        <v>42.981496999999997</v>
      </c>
      <c r="AI73">
        <v>0</v>
      </c>
      <c r="AJ73">
        <v>0</v>
      </c>
      <c r="AK73">
        <v>67.182461000000004</v>
      </c>
      <c r="AL73">
        <v>24.651364999999998</v>
      </c>
      <c r="AM73">
        <v>18.129435000000001</v>
      </c>
      <c r="AN73">
        <v>0.73095100000000002</v>
      </c>
      <c r="AO73">
        <v>0</v>
      </c>
      <c r="AP73">
        <v>1.4823219999999999</v>
      </c>
      <c r="AQ73">
        <v>11.756012999999999</v>
      </c>
      <c r="AR73">
        <v>30.873028999999999</v>
      </c>
      <c r="AS73">
        <v>36.537827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1.663303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2577.1214749999999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580.405034</v>
      </c>
      <c r="L74">
        <v>447.548698</v>
      </c>
      <c r="M74">
        <v>93.591046000000006</v>
      </c>
      <c r="N74">
        <v>119.939634</v>
      </c>
      <c r="O74">
        <v>125.91839</v>
      </c>
      <c r="P74">
        <v>140.76745299999999</v>
      </c>
      <c r="Q74">
        <v>19.399691000000001</v>
      </c>
      <c r="R74">
        <v>43.303457999999999</v>
      </c>
      <c r="S74">
        <v>24.092649999999999</v>
      </c>
      <c r="T74">
        <v>2.9796870000000002</v>
      </c>
      <c r="U74">
        <v>403.81991099999999</v>
      </c>
      <c r="V74">
        <v>20.05744</v>
      </c>
      <c r="W74">
        <v>33.556975000000001</v>
      </c>
      <c r="X74">
        <v>142.90925999999999</v>
      </c>
      <c r="Y74">
        <v>0</v>
      </c>
      <c r="Z74">
        <v>6.2880070000000003</v>
      </c>
      <c r="AA74">
        <v>13.547798</v>
      </c>
      <c r="AB74">
        <v>31.178923000000001</v>
      </c>
      <c r="AC74">
        <v>11.184642999999999</v>
      </c>
      <c r="AD74">
        <v>0</v>
      </c>
      <c r="AE74">
        <v>19.020948000000001</v>
      </c>
      <c r="AF74">
        <v>8.893262</v>
      </c>
      <c r="AG74">
        <v>49.638361000000003</v>
      </c>
      <c r="AH74">
        <v>67.695858000000001</v>
      </c>
      <c r="AI74">
        <v>0</v>
      </c>
      <c r="AJ74">
        <v>0</v>
      </c>
      <c r="AK74">
        <v>67.182461000000004</v>
      </c>
      <c r="AL74">
        <v>24.651364999999998</v>
      </c>
      <c r="AM74">
        <v>18.129435000000001</v>
      </c>
      <c r="AN74">
        <v>0.73095100000000002</v>
      </c>
      <c r="AO74">
        <v>0</v>
      </c>
      <c r="AP74">
        <v>1.235268</v>
      </c>
      <c r="AQ74">
        <v>23.512025999999999</v>
      </c>
      <c r="AR74">
        <v>30.873028999999999</v>
      </c>
      <c r="AS74">
        <v>36.537827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1.8068070000000001</v>
      </c>
      <c r="BA74">
        <v>2.6137609999999998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2642.7604489999999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564.42658300000005</v>
      </c>
      <c r="L75">
        <v>447.548698</v>
      </c>
      <c r="M75">
        <v>93.591046000000006</v>
      </c>
      <c r="N75">
        <v>119.939634</v>
      </c>
      <c r="O75">
        <v>125.91839</v>
      </c>
      <c r="P75">
        <v>140.76745299999999</v>
      </c>
      <c r="Q75">
        <v>19.399691000000001</v>
      </c>
      <c r="R75">
        <v>43.303457999999999</v>
      </c>
      <c r="S75">
        <v>24.092649999999999</v>
      </c>
      <c r="T75">
        <v>2.9796870000000002</v>
      </c>
      <c r="U75">
        <v>403.81991099999999</v>
      </c>
      <c r="V75">
        <v>20.05744</v>
      </c>
      <c r="W75">
        <v>33.556975000000001</v>
      </c>
      <c r="X75">
        <v>142.90925999999999</v>
      </c>
      <c r="Y75">
        <v>0</v>
      </c>
      <c r="Z75">
        <v>6.2880070000000003</v>
      </c>
      <c r="AA75">
        <v>20.30189</v>
      </c>
      <c r="AB75">
        <v>31.178923000000001</v>
      </c>
      <c r="AC75">
        <v>11.184642999999999</v>
      </c>
      <c r="AD75">
        <v>10.495474</v>
      </c>
      <c r="AE75">
        <v>19.020948000000001</v>
      </c>
      <c r="AF75">
        <v>8.893262</v>
      </c>
      <c r="AG75">
        <v>49.638361000000003</v>
      </c>
      <c r="AH75">
        <v>96.708367999999993</v>
      </c>
      <c r="AI75">
        <v>0</v>
      </c>
      <c r="AJ75">
        <v>0</v>
      </c>
      <c r="AK75">
        <v>67.182461000000004</v>
      </c>
      <c r="AL75">
        <v>36.977048000000003</v>
      </c>
      <c r="AM75">
        <v>18.129435000000001</v>
      </c>
      <c r="AN75">
        <v>0.73095100000000002</v>
      </c>
      <c r="AO75">
        <v>0</v>
      </c>
      <c r="AP75">
        <v>1.235268</v>
      </c>
      <c r="AQ75">
        <v>23.512025999999999</v>
      </c>
      <c r="AR75">
        <v>30.873028999999999</v>
      </c>
      <c r="AS75">
        <v>36.537827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2.1455829999999998</v>
      </c>
      <c r="BA75">
        <v>3.727579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2686.8223479999997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576.41283199999998</v>
      </c>
      <c r="L76">
        <v>466.834698</v>
      </c>
      <c r="M76">
        <v>93.591046000000006</v>
      </c>
      <c r="N76">
        <v>119.939634</v>
      </c>
      <c r="O76">
        <v>125.91839</v>
      </c>
      <c r="P76">
        <v>140.76745299999999</v>
      </c>
      <c r="Q76">
        <v>19.399691000000001</v>
      </c>
      <c r="R76">
        <v>43.303457999999999</v>
      </c>
      <c r="S76">
        <v>24.092649999999999</v>
      </c>
      <c r="T76">
        <v>2.9796870000000002</v>
      </c>
      <c r="U76">
        <v>403.81991099999999</v>
      </c>
      <c r="V76">
        <v>20.05744</v>
      </c>
      <c r="W76">
        <v>33.556975000000001</v>
      </c>
      <c r="X76">
        <v>142.90925999999999</v>
      </c>
      <c r="Y76">
        <v>0</v>
      </c>
      <c r="Z76">
        <v>6.2880070000000003</v>
      </c>
      <c r="AA76">
        <v>27.095596</v>
      </c>
      <c r="AB76">
        <v>31.178923000000001</v>
      </c>
      <c r="AC76">
        <v>22.369287</v>
      </c>
      <c r="AD76">
        <v>20.990949000000001</v>
      </c>
      <c r="AE76">
        <v>38.041893999999999</v>
      </c>
      <c r="AF76">
        <v>8.893262</v>
      </c>
      <c r="AG76">
        <v>49.638361000000003</v>
      </c>
      <c r="AH76">
        <v>126.795416</v>
      </c>
      <c r="AI76">
        <v>0</v>
      </c>
      <c r="AJ76">
        <v>0</v>
      </c>
      <c r="AK76">
        <v>67.182461000000004</v>
      </c>
      <c r="AL76">
        <v>36.977048000000003</v>
      </c>
      <c r="AM76">
        <v>18.129435000000001</v>
      </c>
      <c r="AN76">
        <v>0.73095100000000002</v>
      </c>
      <c r="AO76">
        <v>0</v>
      </c>
      <c r="AP76">
        <v>0.61763400000000002</v>
      </c>
      <c r="AQ76">
        <v>35.268039000000002</v>
      </c>
      <c r="AR76">
        <v>30.873028999999999</v>
      </c>
      <c r="AS76">
        <v>36.537827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2.1455829999999998</v>
      </c>
      <c r="BA76">
        <v>4.9008010000000004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2807.9880170000001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518.48733100000004</v>
      </c>
      <c r="L77">
        <v>528.67747399999996</v>
      </c>
      <c r="M77">
        <v>93.591046000000006</v>
      </c>
      <c r="N77">
        <v>119.939634</v>
      </c>
      <c r="O77">
        <v>125.91839</v>
      </c>
      <c r="P77">
        <v>140.76745299999999</v>
      </c>
      <c r="Q77">
        <v>19.399691000000001</v>
      </c>
      <c r="R77">
        <v>38.996870999999999</v>
      </c>
      <c r="S77">
        <v>24.237295</v>
      </c>
      <c r="T77">
        <v>2.9796870000000002</v>
      </c>
      <c r="U77">
        <v>403.81991099999999</v>
      </c>
      <c r="V77">
        <v>20.05744</v>
      </c>
      <c r="W77">
        <v>33.556975000000001</v>
      </c>
      <c r="X77">
        <v>142.90925999999999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31.486422999999998</v>
      </c>
      <c r="AE77">
        <v>57.062840999999999</v>
      </c>
      <c r="AF77">
        <v>10.004918999999999</v>
      </c>
      <c r="AG77">
        <v>49.638361000000003</v>
      </c>
      <c r="AH77">
        <v>153.658852</v>
      </c>
      <c r="AI77">
        <v>3.6781950000000001</v>
      </c>
      <c r="AJ77">
        <v>0</v>
      </c>
      <c r="AK77">
        <v>67.182461000000004</v>
      </c>
      <c r="AL77">
        <v>76.542489000000003</v>
      </c>
      <c r="AM77">
        <v>18.129435000000001</v>
      </c>
      <c r="AN77">
        <v>0.73095100000000002</v>
      </c>
      <c r="AO77">
        <v>0</v>
      </c>
      <c r="AP77">
        <v>5.6822340000000002</v>
      </c>
      <c r="AQ77">
        <v>48.560786</v>
      </c>
      <c r="AR77">
        <v>33.002203000000002</v>
      </c>
      <c r="AS77">
        <v>37.597966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2.190753</v>
      </c>
      <c r="BA77">
        <v>5.9255149999999999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2984.0268079999992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466.132206</v>
      </c>
      <c r="L78">
        <v>611.47969799999998</v>
      </c>
      <c r="M78">
        <v>93.591046000000006</v>
      </c>
      <c r="N78">
        <v>119.939634</v>
      </c>
      <c r="O78">
        <v>125.91839</v>
      </c>
      <c r="P78">
        <v>140.76745299999999</v>
      </c>
      <c r="Q78">
        <v>19.515407</v>
      </c>
      <c r="R78">
        <v>38.996870999999999</v>
      </c>
      <c r="S78">
        <v>24.237295</v>
      </c>
      <c r="T78">
        <v>2.9796870000000002</v>
      </c>
      <c r="U78">
        <v>403.81991099999999</v>
      </c>
      <c r="V78">
        <v>20.05744</v>
      </c>
      <c r="W78">
        <v>33.556975000000001</v>
      </c>
      <c r="X78">
        <v>142.90925999999999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49.638361000000003</v>
      </c>
      <c r="AH78">
        <v>153.658852</v>
      </c>
      <c r="AI78">
        <v>5.8851110000000002</v>
      </c>
      <c r="AJ78">
        <v>0</v>
      </c>
      <c r="AK78">
        <v>67.182461000000004</v>
      </c>
      <c r="AL78">
        <v>76.542489000000003</v>
      </c>
      <c r="AM78">
        <v>18.129435000000001</v>
      </c>
      <c r="AN78">
        <v>0.73095100000000002</v>
      </c>
      <c r="AO78">
        <v>0</v>
      </c>
      <c r="AP78">
        <v>5.6822340000000002</v>
      </c>
      <c r="AQ78">
        <v>48.560786</v>
      </c>
      <c r="AR78">
        <v>33.002203000000002</v>
      </c>
      <c r="AS78">
        <v>37.597966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4.4718470000000003</v>
      </c>
      <c r="BA78">
        <v>5.9255149999999999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3029.5731069999993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480.76984900000002</v>
      </c>
      <c r="L79">
        <v>622.19297500000005</v>
      </c>
      <c r="M79">
        <v>93.591046000000006</v>
      </c>
      <c r="N79">
        <v>119.939634</v>
      </c>
      <c r="O79">
        <v>125.91839</v>
      </c>
      <c r="P79">
        <v>140.76745299999999</v>
      </c>
      <c r="Q79">
        <v>19.515407</v>
      </c>
      <c r="R79">
        <v>38.996870999999999</v>
      </c>
      <c r="S79">
        <v>24.237295</v>
      </c>
      <c r="T79">
        <v>2.9796870000000002</v>
      </c>
      <c r="U79">
        <v>403.81991099999999</v>
      </c>
      <c r="V79">
        <v>20.05744</v>
      </c>
      <c r="W79">
        <v>33.556975000000001</v>
      </c>
      <c r="X79">
        <v>142.90925999999999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49.638361000000003</v>
      </c>
      <c r="AH79">
        <v>150.86505399999999</v>
      </c>
      <c r="AI79">
        <v>37.794184999999999</v>
      </c>
      <c r="AJ79">
        <v>0</v>
      </c>
      <c r="AK79">
        <v>67.182461000000004</v>
      </c>
      <c r="AL79">
        <v>76.542489000000003</v>
      </c>
      <c r="AM79">
        <v>18.129435000000001</v>
      </c>
      <c r="AN79">
        <v>0.73095100000000002</v>
      </c>
      <c r="AO79">
        <v>0</v>
      </c>
      <c r="AP79">
        <v>5.6822340000000002</v>
      </c>
      <c r="AQ79">
        <v>48.560786</v>
      </c>
      <c r="AR79">
        <v>33.002203000000002</v>
      </c>
      <c r="AS79">
        <v>37.597966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6.7077689999999999</v>
      </c>
      <c r="BA79">
        <v>5.8215589999999997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3086.1712689999999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510.639183</v>
      </c>
      <c r="L80">
        <v>622.19297500000005</v>
      </c>
      <c r="M80">
        <v>93.591046000000006</v>
      </c>
      <c r="N80">
        <v>119.939634</v>
      </c>
      <c r="O80">
        <v>125.91839</v>
      </c>
      <c r="P80">
        <v>140.76745299999999</v>
      </c>
      <c r="Q80">
        <v>19.515407</v>
      </c>
      <c r="R80">
        <v>43.303457999999999</v>
      </c>
      <c r="S80">
        <v>24.237295</v>
      </c>
      <c r="T80">
        <v>2.9796870000000002</v>
      </c>
      <c r="U80">
        <v>403.81991099999999</v>
      </c>
      <c r="V80">
        <v>20.05744</v>
      </c>
      <c r="W80">
        <v>33.556975000000001</v>
      </c>
      <c r="X80">
        <v>142.90925999999999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49.638361000000003</v>
      </c>
      <c r="AH80">
        <v>150.43523999999999</v>
      </c>
      <c r="AI80">
        <v>37.794184999999999</v>
      </c>
      <c r="AJ80">
        <v>0</v>
      </c>
      <c r="AK80">
        <v>67.182461000000004</v>
      </c>
      <c r="AL80">
        <v>76.542489000000003</v>
      </c>
      <c r="AM80">
        <v>18.129435000000001</v>
      </c>
      <c r="AN80">
        <v>0.73095100000000002</v>
      </c>
      <c r="AO80">
        <v>0</v>
      </c>
      <c r="AP80">
        <v>5.6822340000000002</v>
      </c>
      <c r="AQ80">
        <v>48.560786</v>
      </c>
      <c r="AR80">
        <v>33.002203000000002</v>
      </c>
      <c r="AS80">
        <v>37.597966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3122.138449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509.224378</v>
      </c>
      <c r="L81">
        <v>622.19297500000005</v>
      </c>
      <c r="M81">
        <v>93.591046000000006</v>
      </c>
      <c r="N81">
        <v>119.939634</v>
      </c>
      <c r="O81">
        <v>125.91839</v>
      </c>
      <c r="P81">
        <v>140.76745299999999</v>
      </c>
      <c r="Q81">
        <v>19.515407</v>
      </c>
      <c r="R81">
        <v>38.996870999999999</v>
      </c>
      <c r="S81">
        <v>24.237295</v>
      </c>
      <c r="T81">
        <v>2.9796870000000002</v>
      </c>
      <c r="U81">
        <v>403.81991099999999</v>
      </c>
      <c r="V81">
        <v>20.05744</v>
      </c>
      <c r="W81">
        <v>33.556975000000001</v>
      </c>
      <c r="X81">
        <v>142.90925999999999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49.638361000000003</v>
      </c>
      <c r="AH81">
        <v>150.43523999999999</v>
      </c>
      <c r="AI81">
        <v>37.794184999999999</v>
      </c>
      <c r="AJ81">
        <v>0</v>
      </c>
      <c r="AK81">
        <v>67.182461000000004</v>
      </c>
      <c r="AL81">
        <v>24.651364999999998</v>
      </c>
      <c r="AM81">
        <v>18.129435000000001</v>
      </c>
      <c r="AN81">
        <v>0.73095100000000002</v>
      </c>
      <c r="AO81">
        <v>0</v>
      </c>
      <c r="AP81">
        <v>5.6822340000000002</v>
      </c>
      <c r="AQ81">
        <v>48.560786</v>
      </c>
      <c r="AR81">
        <v>33.002203000000002</v>
      </c>
      <c r="AS81">
        <v>37.597966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5.8067080000000004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3073.4191949999999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479.74812200000002</v>
      </c>
      <c r="L82">
        <v>622.19297500000005</v>
      </c>
      <c r="M82">
        <v>93.591046000000006</v>
      </c>
      <c r="N82">
        <v>119.939634</v>
      </c>
      <c r="O82">
        <v>125.91839</v>
      </c>
      <c r="P82">
        <v>140.76745299999999</v>
      </c>
      <c r="Q82">
        <v>19.515407</v>
      </c>
      <c r="R82">
        <v>38.996870999999999</v>
      </c>
      <c r="S82">
        <v>24.237295</v>
      </c>
      <c r="T82">
        <v>2.9796870000000002</v>
      </c>
      <c r="U82">
        <v>403.81991099999999</v>
      </c>
      <c r="V82">
        <v>20.05744</v>
      </c>
      <c r="W82">
        <v>33.556975000000001</v>
      </c>
      <c r="X82">
        <v>142.90925999999999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49.638361000000003</v>
      </c>
      <c r="AH82">
        <v>150.43523999999999</v>
      </c>
      <c r="AI82">
        <v>18.897093000000002</v>
      </c>
      <c r="AJ82">
        <v>0</v>
      </c>
      <c r="AK82">
        <v>67.182461000000004</v>
      </c>
      <c r="AL82">
        <v>24.651364999999998</v>
      </c>
      <c r="AM82">
        <v>18.129435000000001</v>
      </c>
      <c r="AN82">
        <v>0.73095100000000002</v>
      </c>
      <c r="AO82">
        <v>0</v>
      </c>
      <c r="AP82">
        <v>5.6822340000000002</v>
      </c>
      <c r="AQ82">
        <v>48.560786</v>
      </c>
      <c r="AR82">
        <v>33.002203000000002</v>
      </c>
      <c r="AS82">
        <v>37.597966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5.8067080000000004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3014.5503729999996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515.42869499999995</v>
      </c>
      <c r="L83">
        <v>622.19297500000005</v>
      </c>
      <c r="M83">
        <v>93.591046000000006</v>
      </c>
      <c r="N83">
        <v>119.939634</v>
      </c>
      <c r="O83">
        <v>125.91839</v>
      </c>
      <c r="P83">
        <v>140.76745299999999</v>
      </c>
      <c r="Q83">
        <v>19.515407</v>
      </c>
      <c r="R83">
        <v>38.996870999999999</v>
      </c>
      <c r="S83">
        <v>24.237295</v>
      </c>
      <c r="T83">
        <v>2.9796870000000002</v>
      </c>
      <c r="U83">
        <v>403.81991099999999</v>
      </c>
      <c r="V83">
        <v>20.05744</v>
      </c>
      <c r="W83">
        <v>33.556975000000001</v>
      </c>
      <c r="X83">
        <v>142.90925999999999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49.638361000000003</v>
      </c>
      <c r="AH83">
        <v>139.689865</v>
      </c>
      <c r="AI83">
        <v>18.897093000000002</v>
      </c>
      <c r="AJ83">
        <v>0</v>
      </c>
      <c r="AK83">
        <v>67.182461000000004</v>
      </c>
      <c r="AL83">
        <v>24.651364999999998</v>
      </c>
      <c r="AM83">
        <v>18.129435000000001</v>
      </c>
      <c r="AN83">
        <v>0.73095100000000002</v>
      </c>
      <c r="AO83">
        <v>0</v>
      </c>
      <c r="AP83">
        <v>5.6822340000000002</v>
      </c>
      <c r="AQ83">
        <v>48.560786</v>
      </c>
      <c r="AR83">
        <v>33.002203000000002</v>
      </c>
      <c r="AS83">
        <v>37.597966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5.3908820000000004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3039.0697449999998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519.130134</v>
      </c>
      <c r="L84">
        <v>622.19297500000005</v>
      </c>
      <c r="M84">
        <v>93.591046000000006</v>
      </c>
      <c r="N84">
        <v>119.939634</v>
      </c>
      <c r="O84">
        <v>125.91839</v>
      </c>
      <c r="P84">
        <v>140.76745299999999</v>
      </c>
      <c r="Q84">
        <v>19.515407</v>
      </c>
      <c r="R84">
        <v>43.303457999999999</v>
      </c>
      <c r="S84">
        <v>26.652269</v>
      </c>
      <c r="T84">
        <v>2.9796870000000002</v>
      </c>
      <c r="U84">
        <v>403.81991099999999</v>
      </c>
      <c r="V84">
        <v>20.05744</v>
      </c>
      <c r="W84">
        <v>33.556975000000001</v>
      </c>
      <c r="X84">
        <v>142.90925999999999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49.638361000000003</v>
      </c>
      <c r="AH84">
        <v>128.944491</v>
      </c>
      <c r="AI84">
        <v>18.897093000000002</v>
      </c>
      <c r="AJ84">
        <v>0</v>
      </c>
      <c r="AK84">
        <v>67.182461000000004</v>
      </c>
      <c r="AL84">
        <v>24.651364999999998</v>
      </c>
      <c r="AM84">
        <v>18.129435000000001</v>
      </c>
      <c r="AN84">
        <v>0.73095100000000002</v>
      </c>
      <c r="AO84">
        <v>0</v>
      </c>
      <c r="AP84">
        <v>5.6822340000000002</v>
      </c>
      <c r="AQ84">
        <v>48.560786</v>
      </c>
      <c r="AR84">
        <v>33.002203000000002</v>
      </c>
      <c r="AS84">
        <v>37.597966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4.9750560000000004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3038.331545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549.65987199999995</v>
      </c>
      <c r="L85">
        <v>622.19297500000005</v>
      </c>
      <c r="M85">
        <v>93.591046000000006</v>
      </c>
      <c r="N85">
        <v>119.939634</v>
      </c>
      <c r="O85">
        <v>125.91839</v>
      </c>
      <c r="P85">
        <v>140.76745299999999</v>
      </c>
      <c r="Q85">
        <v>21.822109000000001</v>
      </c>
      <c r="R85">
        <v>43.303457999999999</v>
      </c>
      <c r="S85">
        <v>26.652269</v>
      </c>
      <c r="T85">
        <v>2.9796870000000002</v>
      </c>
      <c r="U85">
        <v>403.81991099999999</v>
      </c>
      <c r="V85">
        <v>20.05744</v>
      </c>
      <c r="W85">
        <v>33.556975000000001</v>
      </c>
      <c r="X85">
        <v>142.90925999999999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20.990949000000001</v>
      </c>
      <c r="AE85">
        <v>0</v>
      </c>
      <c r="AF85">
        <v>8.893262</v>
      </c>
      <c r="AG85">
        <v>49.638361000000003</v>
      </c>
      <c r="AH85">
        <v>85.962993999999995</v>
      </c>
      <c r="AI85">
        <v>3.6781950000000001</v>
      </c>
      <c r="AJ85">
        <v>0</v>
      </c>
      <c r="AK85">
        <v>67.182461000000004</v>
      </c>
      <c r="AL85">
        <v>24.651364999999998</v>
      </c>
      <c r="AM85">
        <v>18.129435000000001</v>
      </c>
      <c r="AN85">
        <v>0.73095100000000002</v>
      </c>
      <c r="AO85">
        <v>0</v>
      </c>
      <c r="AP85">
        <v>0</v>
      </c>
      <c r="AQ85">
        <v>48.560786</v>
      </c>
      <c r="AR85">
        <v>33.002203000000002</v>
      </c>
      <c r="AS85">
        <v>36.537827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3.3117540000000001</v>
      </c>
      <c r="BB85">
        <v>4.7507999999999999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2900.5522469999996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548.03984800000001</v>
      </c>
      <c r="L86">
        <v>622.19297500000005</v>
      </c>
      <c r="M86">
        <v>93.591046000000006</v>
      </c>
      <c r="N86">
        <v>119.939634</v>
      </c>
      <c r="O86">
        <v>125.91839</v>
      </c>
      <c r="P86">
        <v>140.76745299999999</v>
      </c>
      <c r="Q86">
        <v>21.822109000000001</v>
      </c>
      <c r="R86">
        <v>43.303457999999999</v>
      </c>
      <c r="S86">
        <v>26.652269</v>
      </c>
      <c r="T86">
        <v>2.9796870000000002</v>
      </c>
      <c r="U86">
        <v>403.81991099999999</v>
      </c>
      <c r="V86">
        <v>20.05744</v>
      </c>
      <c r="W86">
        <v>33.556975000000001</v>
      </c>
      <c r="X86">
        <v>142.90925999999999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10.495474</v>
      </c>
      <c r="AE86">
        <v>0</v>
      </c>
      <c r="AF86">
        <v>8.893262</v>
      </c>
      <c r="AG86">
        <v>49.638361000000003</v>
      </c>
      <c r="AH86">
        <v>85.962993999999995</v>
      </c>
      <c r="AI86">
        <v>0</v>
      </c>
      <c r="AJ86">
        <v>0</v>
      </c>
      <c r="AK86">
        <v>67.182461000000004</v>
      </c>
      <c r="AL86">
        <v>24.651364999999998</v>
      </c>
      <c r="AM86">
        <v>18.129435000000001</v>
      </c>
      <c r="AN86">
        <v>0.73095100000000002</v>
      </c>
      <c r="AO86">
        <v>0</v>
      </c>
      <c r="AP86">
        <v>0</v>
      </c>
      <c r="AQ86">
        <v>48.560786</v>
      </c>
      <c r="AR86">
        <v>33.002203000000002</v>
      </c>
      <c r="AS86">
        <v>36.537827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3.3117540000000001</v>
      </c>
      <c r="BB86">
        <v>4.337688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2884.3454409999999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592.33014700000001</v>
      </c>
      <c r="L87">
        <v>622.19297500000005</v>
      </c>
      <c r="M87">
        <v>93.591046000000006</v>
      </c>
      <c r="N87">
        <v>119.939634</v>
      </c>
      <c r="O87">
        <v>125.91839</v>
      </c>
      <c r="P87">
        <v>140.76745299999999</v>
      </c>
      <c r="Q87">
        <v>21.822109000000001</v>
      </c>
      <c r="R87">
        <v>43.303457999999999</v>
      </c>
      <c r="S87">
        <v>26.652269</v>
      </c>
      <c r="T87">
        <v>2.9796870000000002</v>
      </c>
      <c r="U87">
        <v>403.81991099999999</v>
      </c>
      <c r="V87">
        <v>20.05744</v>
      </c>
      <c r="W87">
        <v>33.556975000000001</v>
      </c>
      <c r="X87">
        <v>142.90925999999999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22.369287</v>
      </c>
      <c r="AD87">
        <v>10.495474</v>
      </c>
      <c r="AE87">
        <v>0</v>
      </c>
      <c r="AF87">
        <v>8.893262</v>
      </c>
      <c r="AG87">
        <v>49.638361000000003</v>
      </c>
      <c r="AH87">
        <v>85.962993999999995</v>
      </c>
      <c r="AI87">
        <v>0</v>
      </c>
      <c r="AJ87">
        <v>0</v>
      </c>
      <c r="AK87">
        <v>67.182461000000004</v>
      </c>
      <c r="AL87">
        <v>24.651364999999998</v>
      </c>
      <c r="AM87">
        <v>18.129435000000001</v>
      </c>
      <c r="AN87">
        <v>0.73095100000000002</v>
      </c>
      <c r="AO87">
        <v>0</v>
      </c>
      <c r="AP87">
        <v>0</v>
      </c>
      <c r="AQ87">
        <v>48.560786</v>
      </c>
      <c r="AR87">
        <v>33.002203000000002</v>
      </c>
      <c r="AS87">
        <v>36.537827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3.3117540000000001</v>
      </c>
      <c r="BB87">
        <v>4.0071969999999997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2928.3052489999995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592.32503599999995</v>
      </c>
      <c r="L88">
        <v>622.19297500000005</v>
      </c>
      <c r="M88">
        <v>93.591046000000006</v>
      </c>
      <c r="N88">
        <v>119.939634</v>
      </c>
      <c r="O88">
        <v>125.91839</v>
      </c>
      <c r="P88">
        <v>140.76745299999999</v>
      </c>
      <c r="Q88">
        <v>21.822109000000001</v>
      </c>
      <c r="R88">
        <v>43.303457999999999</v>
      </c>
      <c r="S88">
        <v>26.652269</v>
      </c>
      <c r="T88">
        <v>2.9796870000000002</v>
      </c>
      <c r="U88">
        <v>403.81991099999999</v>
      </c>
      <c r="V88">
        <v>20.05744</v>
      </c>
      <c r="W88">
        <v>33.556975000000001</v>
      </c>
      <c r="X88">
        <v>142.90925999999999</v>
      </c>
      <c r="Y88">
        <v>0</v>
      </c>
      <c r="Z88">
        <v>6.2880070000000003</v>
      </c>
      <c r="AA88">
        <v>40.643394000000001</v>
      </c>
      <c r="AB88">
        <v>46.768383999999998</v>
      </c>
      <c r="AC88">
        <v>22.369287</v>
      </c>
      <c r="AD88">
        <v>10.495474</v>
      </c>
      <c r="AE88">
        <v>0</v>
      </c>
      <c r="AF88">
        <v>8.893262</v>
      </c>
      <c r="AG88">
        <v>49.638361000000003</v>
      </c>
      <c r="AH88">
        <v>85.962993999999995</v>
      </c>
      <c r="AI88">
        <v>0</v>
      </c>
      <c r="AJ88">
        <v>0</v>
      </c>
      <c r="AK88">
        <v>67.182461000000004</v>
      </c>
      <c r="AL88">
        <v>24.651364999999998</v>
      </c>
      <c r="AM88">
        <v>18.129435000000001</v>
      </c>
      <c r="AN88">
        <v>0.73095100000000002</v>
      </c>
      <c r="AO88">
        <v>0</v>
      </c>
      <c r="AP88">
        <v>0</v>
      </c>
      <c r="AQ88">
        <v>48.560786</v>
      </c>
      <c r="AR88">
        <v>33.002203000000002</v>
      </c>
      <c r="AS88">
        <v>36.537827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3.3117540000000001</v>
      </c>
      <c r="BB88">
        <v>4.0071969999999997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2928.3001379999996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592.33014700000001</v>
      </c>
      <c r="L89">
        <v>622.19297500000005</v>
      </c>
      <c r="M89">
        <v>93.591046000000006</v>
      </c>
      <c r="N89">
        <v>119.939634</v>
      </c>
      <c r="O89">
        <v>125.91839</v>
      </c>
      <c r="P89">
        <v>140.76745299999999</v>
      </c>
      <c r="Q89">
        <v>19.515407</v>
      </c>
      <c r="R89">
        <v>43.303457999999999</v>
      </c>
      <c r="S89">
        <v>24.237295</v>
      </c>
      <c r="T89">
        <v>2.9796870000000002</v>
      </c>
      <c r="U89">
        <v>403.81991099999999</v>
      </c>
      <c r="V89">
        <v>20.05744</v>
      </c>
      <c r="W89">
        <v>33.556975000000001</v>
      </c>
      <c r="X89">
        <v>142.90925999999999</v>
      </c>
      <c r="Y89">
        <v>0</v>
      </c>
      <c r="Z89">
        <v>6.2880070000000003</v>
      </c>
      <c r="AA89">
        <v>40.643394000000001</v>
      </c>
      <c r="AB89">
        <v>46.768383999999998</v>
      </c>
      <c r="AC89">
        <v>22.369287</v>
      </c>
      <c r="AD89">
        <v>10.495474</v>
      </c>
      <c r="AE89">
        <v>0</v>
      </c>
      <c r="AF89">
        <v>8.893262</v>
      </c>
      <c r="AG89">
        <v>49.638361000000003</v>
      </c>
      <c r="AH89">
        <v>85.962993999999995</v>
      </c>
      <c r="AI89">
        <v>0</v>
      </c>
      <c r="AJ89">
        <v>0</v>
      </c>
      <c r="AK89">
        <v>67.182461000000004</v>
      </c>
      <c r="AL89">
        <v>24.651364999999998</v>
      </c>
      <c r="AM89">
        <v>18.129435000000001</v>
      </c>
      <c r="AN89">
        <v>0.73095100000000002</v>
      </c>
      <c r="AO89">
        <v>0</v>
      </c>
      <c r="AP89">
        <v>0</v>
      </c>
      <c r="AQ89">
        <v>48.560786</v>
      </c>
      <c r="AR89">
        <v>33.002203000000002</v>
      </c>
      <c r="AS89">
        <v>36.537827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3.3117540000000001</v>
      </c>
      <c r="BB89">
        <v>4.0071969999999997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2923.5835729999999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592.33014700000001</v>
      </c>
      <c r="L90">
        <v>622.19297500000005</v>
      </c>
      <c r="M90">
        <v>93.591046000000006</v>
      </c>
      <c r="N90">
        <v>119.939634</v>
      </c>
      <c r="O90">
        <v>125.91839</v>
      </c>
      <c r="P90">
        <v>140.76745299999999</v>
      </c>
      <c r="Q90">
        <v>19.515407</v>
      </c>
      <c r="R90">
        <v>43.303457999999999</v>
      </c>
      <c r="S90">
        <v>24.237295</v>
      </c>
      <c r="T90">
        <v>2.9796870000000002</v>
      </c>
      <c r="U90">
        <v>403.81991099999999</v>
      </c>
      <c r="V90">
        <v>20.05744</v>
      </c>
      <c r="W90">
        <v>33.556975000000001</v>
      </c>
      <c r="X90">
        <v>142.90925999999999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10.495474</v>
      </c>
      <c r="AE90">
        <v>57.062840999999999</v>
      </c>
      <c r="AF90">
        <v>28.347270999999999</v>
      </c>
      <c r="AG90">
        <v>49.638361000000003</v>
      </c>
      <c r="AH90">
        <v>139.689865</v>
      </c>
      <c r="AI90">
        <v>0</v>
      </c>
      <c r="AJ90">
        <v>0</v>
      </c>
      <c r="AK90">
        <v>67.182461000000004</v>
      </c>
      <c r="AL90">
        <v>24.651364999999998</v>
      </c>
      <c r="AM90">
        <v>18.129435000000001</v>
      </c>
      <c r="AN90">
        <v>0.73095100000000002</v>
      </c>
      <c r="AO90">
        <v>0</v>
      </c>
      <c r="AP90">
        <v>1.729376</v>
      </c>
      <c r="AQ90">
        <v>48.560786</v>
      </c>
      <c r="AR90">
        <v>33.002203000000002</v>
      </c>
      <c r="AS90">
        <v>37.597966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8.9436929999999997</v>
      </c>
      <c r="BA90">
        <v>5.3908820000000004</v>
      </c>
      <c r="BB90">
        <v>4.0071969999999997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3072.1503509999998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592.33014700000001</v>
      </c>
      <c r="L91">
        <v>650.72683300000006</v>
      </c>
      <c r="M91">
        <v>93.591046000000006</v>
      </c>
      <c r="N91">
        <v>119.939634</v>
      </c>
      <c r="O91">
        <v>125.91839</v>
      </c>
      <c r="P91">
        <v>140.76745299999999</v>
      </c>
      <c r="Q91">
        <v>21.822109000000001</v>
      </c>
      <c r="R91">
        <v>43.303457999999999</v>
      </c>
      <c r="S91">
        <v>26.652269</v>
      </c>
      <c r="T91">
        <v>2.9796870000000002</v>
      </c>
      <c r="U91">
        <v>403.81991099999999</v>
      </c>
      <c r="V91">
        <v>20.05744</v>
      </c>
      <c r="W91">
        <v>33.556975000000001</v>
      </c>
      <c r="X91">
        <v>142.90925999999999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10.495474</v>
      </c>
      <c r="AE91">
        <v>57.062840999999999</v>
      </c>
      <c r="AF91">
        <v>28.347270999999999</v>
      </c>
      <c r="AG91">
        <v>49.638361000000003</v>
      </c>
      <c r="AH91">
        <v>139.689865</v>
      </c>
      <c r="AI91">
        <v>0</v>
      </c>
      <c r="AJ91">
        <v>0</v>
      </c>
      <c r="AK91">
        <v>67.182461000000004</v>
      </c>
      <c r="AL91">
        <v>24.651364999999998</v>
      </c>
      <c r="AM91">
        <v>18.129435000000001</v>
      </c>
      <c r="AN91">
        <v>0.73095100000000002</v>
      </c>
      <c r="AO91">
        <v>0</v>
      </c>
      <c r="AP91">
        <v>1.729376</v>
      </c>
      <c r="AQ91">
        <v>48.560786</v>
      </c>
      <c r="AR91">
        <v>33.002203000000002</v>
      </c>
      <c r="AS91">
        <v>37.597966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5.3908820000000004</v>
      </c>
      <c r="BB91">
        <v>4.0071969999999997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3105.4058849999997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592.33014700000001</v>
      </c>
      <c r="L92">
        <v>650.72683300000006</v>
      </c>
      <c r="M92">
        <v>93.591046000000006</v>
      </c>
      <c r="N92">
        <v>119.939634</v>
      </c>
      <c r="O92">
        <v>125.91839</v>
      </c>
      <c r="P92">
        <v>140.76745299999999</v>
      </c>
      <c r="Q92">
        <v>21.822109000000001</v>
      </c>
      <c r="R92">
        <v>43.303457999999999</v>
      </c>
      <c r="S92">
        <v>26.652269</v>
      </c>
      <c r="T92">
        <v>2.9796870000000002</v>
      </c>
      <c r="U92">
        <v>403.81991099999999</v>
      </c>
      <c r="V92">
        <v>20.05744</v>
      </c>
      <c r="W92">
        <v>33.556975000000001</v>
      </c>
      <c r="X92">
        <v>142.90925999999999</v>
      </c>
      <c r="Y92">
        <v>0</v>
      </c>
      <c r="Z92">
        <v>12.576015</v>
      </c>
      <c r="AA92">
        <v>40.643394000000001</v>
      </c>
      <c r="AB92">
        <v>46.768383999999998</v>
      </c>
      <c r="AC92">
        <v>33.587777000000003</v>
      </c>
      <c r="AD92">
        <v>10.495474</v>
      </c>
      <c r="AE92">
        <v>57.062840999999999</v>
      </c>
      <c r="AF92">
        <v>28.347270999999999</v>
      </c>
      <c r="AG92">
        <v>49.638361000000003</v>
      </c>
      <c r="AH92">
        <v>118.199117</v>
      </c>
      <c r="AI92">
        <v>0</v>
      </c>
      <c r="AJ92">
        <v>0</v>
      </c>
      <c r="AK92">
        <v>67.182461000000004</v>
      </c>
      <c r="AL92">
        <v>76.542489000000003</v>
      </c>
      <c r="AM92">
        <v>18.129435000000001</v>
      </c>
      <c r="AN92">
        <v>0.73095100000000002</v>
      </c>
      <c r="AO92">
        <v>0</v>
      </c>
      <c r="AP92">
        <v>1.729376</v>
      </c>
      <c r="AQ92">
        <v>48.560786</v>
      </c>
      <c r="AR92">
        <v>33.002203000000002</v>
      </c>
      <c r="AS92">
        <v>37.597966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4.5592309999999996</v>
      </c>
      <c r="BB92">
        <v>4.0071969999999997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3141.2626179999997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592.32503599999995</v>
      </c>
      <c r="L93">
        <v>650.72683300000006</v>
      </c>
      <c r="M93">
        <v>93.591046000000006</v>
      </c>
      <c r="N93">
        <v>119.939634</v>
      </c>
      <c r="O93">
        <v>125.91839</v>
      </c>
      <c r="P93">
        <v>140.76745299999999</v>
      </c>
      <c r="Q93">
        <v>21.822109000000001</v>
      </c>
      <c r="R93">
        <v>43.303457999999999</v>
      </c>
      <c r="S93">
        <v>26.652269</v>
      </c>
      <c r="T93">
        <v>2.9796870000000002</v>
      </c>
      <c r="U93">
        <v>403.81991099999999</v>
      </c>
      <c r="V93">
        <v>20.05744</v>
      </c>
      <c r="W93">
        <v>33.556975000000001</v>
      </c>
      <c r="X93">
        <v>142.90925999999999</v>
      </c>
      <c r="Y93">
        <v>0</v>
      </c>
      <c r="Z93">
        <v>12.576015</v>
      </c>
      <c r="AA93">
        <v>27.095596</v>
      </c>
      <c r="AB93">
        <v>46.768383999999998</v>
      </c>
      <c r="AC93">
        <v>33.587777000000003</v>
      </c>
      <c r="AD93">
        <v>10.495474</v>
      </c>
      <c r="AE93">
        <v>57.062840999999999</v>
      </c>
      <c r="AF93">
        <v>28.347270999999999</v>
      </c>
      <c r="AG93">
        <v>49.638361000000003</v>
      </c>
      <c r="AH93">
        <v>106.164298</v>
      </c>
      <c r="AI93">
        <v>0</v>
      </c>
      <c r="AJ93">
        <v>0</v>
      </c>
      <c r="AK93">
        <v>33.186518</v>
      </c>
      <c r="AL93">
        <v>76.542489000000003</v>
      </c>
      <c r="AM93">
        <v>18.129435000000001</v>
      </c>
      <c r="AN93">
        <v>0.73095100000000002</v>
      </c>
      <c r="AO93">
        <v>0</v>
      </c>
      <c r="AP93">
        <v>1.729376</v>
      </c>
      <c r="AQ93">
        <v>48.560786</v>
      </c>
      <c r="AR93">
        <v>33.002203000000002</v>
      </c>
      <c r="AS93">
        <v>37.597966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4.0988530000000001</v>
      </c>
      <c r="BB93">
        <v>4.0071969999999997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3081.2185689999992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592.32503599999995</v>
      </c>
      <c r="L94">
        <v>650.72683300000006</v>
      </c>
      <c r="M94">
        <v>93.591046000000006</v>
      </c>
      <c r="N94">
        <v>119.939634</v>
      </c>
      <c r="O94">
        <v>125.91839</v>
      </c>
      <c r="P94">
        <v>140.76745299999999</v>
      </c>
      <c r="Q94">
        <v>21.822109000000001</v>
      </c>
      <c r="R94">
        <v>43.303457999999999</v>
      </c>
      <c r="S94">
        <v>26.652269</v>
      </c>
      <c r="T94">
        <v>2.9796870000000002</v>
      </c>
      <c r="U94">
        <v>403.81991099999999</v>
      </c>
      <c r="V94">
        <v>20.05744</v>
      </c>
      <c r="W94">
        <v>33.556975000000001</v>
      </c>
      <c r="X94">
        <v>142.90925999999999</v>
      </c>
      <c r="Y94">
        <v>0</v>
      </c>
      <c r="Z94">
        <v>12.576015</v>
      </c>
      <c r="AA94">
        <v>27.095596</v>
      </c>
      <c r="AB94">
        <v>46.768383999999998</v>
      </c>
      <c r="AC94">
        <v>22.369287</v>
      </c>
      <c r="AD94">
        <v>10.495474</v>
      </c>
      <c r="AE94">
        <v>19.020948000000001</v>
      </c>
      <c r="AF94">
        <v>8.893262</v>
      </c>
      <c r="AG94">
        <v>49.638361000000003</v>
      </c>
      <c r="AH94">
        <v>64.472245999999998</v>
      </c>
      <c r="AI94">
        <v>0</v>
      </c>
      <c r="AJ94">
        <v>0</v>
      </c>
      <c r="AK94">
        <v>33.186518</v>
      </c>
      <c r="AL94">
        <v>24.651364999999998</v>
      </c>
      <c r="AM94">
        <v>18.129435000000001</v>
      </c>
      <c r="AN94">
        <v>0.73095100000000002</v>
      </c>
      <c r="AO94">
        <v>0</v>
      </c>
      <c r="AP94">
        <v>0</v>
      </c>
      <c r="AQ94">
        <v>48.560786</v>
      </c>
      <c r="AR94">
        <v>33.002203000000002</v>
      </c>
      <c r="AS94">
        <v>36.537827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6.7077689999999999</v>
      </c>
      <c r="BA94">
        <v>2.4949539999999999</v>
      </c>
      <c r="BB94">
        <v>4.0071969999999997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2912.2916629999991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592.32503599999995</v>
      </c>
      <c r="L95">
        <v>650.72683300000006</v>
      </c>
      <c r="M95">
        <v>93.591046000000006</v>
      </c>
      <c r="N95">
        <v>119.939634</v>
      </c>
      <c r="O95">
        <v>125.91839</v>
      </c>
      <c r="P95">
        <v>140.76745299999999</v>
      </c>
      <c r="Q95">
        <v>21.822109000000001</v>
      </c>
      <c r="R95">
        <v>43.303457999999999</v>
      </c>
      <c r="S95">
        <v>26.652269</v>
      </c>
      <c r="T95">
        <v>2.9796870000000002</v>
      </c>
      <c r="U95">
        <v>403.81991099999999</v>
      </c>
      <c r="V95">
        <v>20.05744</v>
      </c>
      <c r="W95">
        <v>33.556975000000001</v>
      </c>
      <c r="X95">
        <v>142.90925999999999</v>
      </c>
      <c r="Y95">
        <v>0</v>
      </c>
      <c r="Z95">
        <v>12.576015</v>
      </c>
      <c r="AA95">
        <v>27.095596</v>
      </c>
      <c r="AB95">
        <v>31.178923000000001</v>
      </c>
      <c r="AC95">
        <v>11.184642999999999</v>
      </c>
      <c r="AD95">
        <v>0</v>
      </c>
      <c r="AE95">
        <v>19.020948000000001</v>
      </c>
      <c r="AF95">
        <v>8.893262</v>
      </c>
      <c r="AG95">
        <v>49.638361000000003</v>
      </c>
      <c r="AH95">
        <v>42.981496999999997</v>
      </c>
      <c r="AI95">
        <v>0</v>
      </c>
      <c r="AJ95">
        <v>0</v>
      </c>
      <c r="AK95">
        <v>33.186518</v>
      </c>
      <c r="AL95">
        <v>24.651364999999998</v>
      </c>
      <c r="AM95">
        <v>18.129435000000001</v>
      </c>
      <c r="AN95">
        <v>0.73095100000000002</v>
      </c>
      <c r="AO95">
        <v>0</v>
      </c>
      <c r="AP95">
        <v>0</v>
      </c>
      <c r="AQ95">
        <v>48.560786</v>
      </c>
      <c r="AR95">
        <v>33.002203000000002</v>
      </c>
      <c r="AS95">
        <v>36.537827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4.4718470000000003</v>
      </c>
      <c r="BA95">
        <v>1.663303</v>
      </c>
      <c r="BB95">
        <v>4.0071969999999997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2850.4637619999994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592.32503599999995</v>
      </c>
      <c r="L96">
        <v>650.72683300000006</v>
      </c>
      <c r="M96">
        <v>93.591046000000006</v>
      </c>
      <c r="N96">
        <v>119.939634</v>
      </c>
      <c r="O96">
        <v>125.91839</v>
      </c>
      <c r="P96">
        <v>140.76745299999999</v>
      </c>
      <c r="Q96">
        <v>21.822109000000001</v>
      </c>
      <c r="R96">
        <v>43.303457999999999</v>
      </c>
      <c r="S96">
        <v>26.652269</v>
      </c>
      <c r="T96">
        <v>2.9796870000000002</v>
      </c>
      <c r="U96">
        <v>403.81991099999999</v>
      </c>
      <c r="V96">
        <v>20.05744</v>
      </c>
      <c r="W96">
        <v>33.556975000000001</v>
      </c>
      <c r="X96">
        <v>142.90925999999999</v>
      </c>
      <c r="Y96">
        <v>0</v>
      </c>
      <c r="Z96">
        <v>12.576015</v>
      </c>
      <c r="AA96">
        <v>27.095596</v>
      </c>
      <c r="AB96">
        <v>31.178923000000001</v>
      </c>
      <c r="AC96">
        <v>11.184642999999999</v>
      </c>
      <c r="AD96">
        <v>0</v>
      </c>
      <c r="AE96">
        <v>19.020948000000001</v>
      </c>
      <c r="AF96">
        <v>8.893262</v>
      </c>
      <c r="AG96">
        <v>49.638361000000003</v>
      </c>
      <c r="AH96">
        <v>21.275842000000001</v>
      </c>
      <c r="AI96">
        <v>0</v>
      </c>
      <c r="AJ96">
        <v>0</v>
      </c>
      <c r="AK96">
        <v>33.186518</v>
      </c>
      <c r="AL96">
        <v>24.651364999999998</v>
      </c>
      <c r="AM96">
        <v>18.129435000000001</v>
      </c>
      <c r="AN96">
        <v>0.73095100000000002</v>
      </c>
      <c r="AO96">
        <v>0</v>
      </c>
      <c r="AP96">
        <v>0</v>
      </c>
      <c r="AQ96">
        <v>48.560786</v>
      </c>
      <c r="AR96">
        <v>33.002203000000002</v>
      </c>
      <c r="AS96">
        <v>36.537827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4.4718470000000003</v>
      </c>
      <c r="BA96">
        <v>0.816801</v>
      </c>
      <c r="BB96">
        <v>4.0071969999999997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2827.9116049999993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592.32503599999995</v>
      </c>
      <c r="L97">
        <v>650.72683300000006</v>
      </c>
      <c r="M97">
        <v>93.591046000000006</v>
      </c>
      <c r="N97">
        <v>119.939634</v>
      </c>
      <c r="O97">
        <v>125.91839</v>
      </c>
      <c r="P97">
        <v>140.76745299999999</v>
      </c>
      <c r="Q97">
        <v>21.822109000000001</v>
      </c>
      <c r="R97">
        <v>43.303457999999999</v>
      </c>
      <c r="S97">
        <v>26.652269</v>
      </c>
      <c r="T97">
        <v>2.9796870000000002</v>
      </c>
      <c r="U97">
        <v>403.81991099999999</v>
      </c>
      <c r="V97">
        <v>20.05744</v>
      </c>
      <c r="W97">
        <v>33.556975000000001</v>
      </c>
      <c r="X97">
        <v>142.90925999999999</v>
      </c>
      <c r="Y97">
        <v>0</v>
      </c>
      <c r="Z97">
        <v>12.576015</v>
      </c>
      <c r="AA97">
        <v>25.063120999999999</v>
      </c>
      <c r="AB97">
        <v>31.178923000000001</v>
      </c>
      <c r="AC97">
        <v>11.184642999999999</v>
      </c>
      <c r="AD97">
        <v>0</v>
      </c>
      <c r="AE97">
        <v>19.020948000000001</v>
      </c>
      <c r="AF97">
        <v>8.893262</v>
      </c>
      <c r="AG97">
        <v>49.638361000000003</v>
      </c>
      <c r="AH97">
        <v>0</v>
      </c>
      <c r="AI97">
        <v>0</v>
      </c>
      <c r="AJ97">
        <v>0</v>
      </c>
      <c r="AK97">
        <v>33.186518</v>
      </c>
      <c r="AL97">
        <v>24.651364999999998</v>
      </c>
      <c r="AM97">
        <v>18.129435000000001</v>
      </c>
      <c r="AN97">
        <v>0.73095100000000002</v>
      </c>
      <c r="AO97">
        <v>0</v>
      </c>
      <c r="AP97">
        <v>0</v>
      </c>
      <c r="AQ97">
        <v>48.560786</v>
      </c>
      <c r="AR97">
        <v>33.002203000000002</v>
      </c>
      <c r="AS97">
        <v>36.537827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4.4718470000000003</v>
      </c>
      <c r="BA97">
        <v>0</v>
      </c>
      <c r="BB97">
        <v>4.337688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2804.1169779999996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592.32503599999995</v>
      </c>
      <c r="L98">
        <v>650.72683300000006</v>
      </c>
      <c r="M98">
        <v>93.591046000000006</v>
      </c>
      <c r="N98">
        <v>119.939634</v>
      </c>
      <c r="O98">
        <v>125.91839</v>
      </c>
      <c r="P98">
        <v>140.76745299999999</v>
      </c>
      <c r="Q98">
        <v>21.822109000000001</v>
      </c>
      <c r="R98">
        <v>43.303457999999999</v>
      </c>
      <c r="S98">
        <v>26.652269</v>
      </c>
      <c r="T98">
        <v>2.9796870000000002</v>
      </c>
      <c r="U98">
        <v>403.81991099999999</v>
      </c>
      <c r="V98">
        <v>20.05744</v>
      </c>
      <c r="W98">
        <v>33.556975000000001</v>
      </c>
      <c r="X98">
        <v>142.90925999999999</v>
      </c>
      <c r="Y98">
        <v>0</v>
      </c>
      <c r="Z98">
        <v>12.576015</v>
      </c>
      <c r="AA98">
        <v>13.547798</v>
      </c>
      <c r="AB98">
        <v>31.178923000000001</v>
      </c>
      <c r="AC98">
        <v>11.184642999999999</v>
      </c>
      <c r="AD98">
        <v>0</v>
      </c>
      <c r="AE98">
        <v>19.020948000000001</v>
      </c>
      <c r="AF98">
        <v>8.893262</v>
      </c>
      <c r="AG98">
        <v>49.638361000000003</v>
      </c>
      <c r="AH98">
        <v>0</v>
      </c>
      <c r="AI98">
        <v>0</v>
      </c>
      <c r="AJ98">
        <v>0</v>
      </c>
      <c r="AK98">
        <v>33.186518</v>
      </c>
      <c r="AL98">
        <v>24.651364999999998</v>
      </c>
      <c r="AM98">
        <v>18.129435000000001</v>
      </c>
      <c r="AN98">
        <v>0.73095100000000002</v>
      </c>
      <c r="AO98">
        <v>0</v>
      </c>
      <c r="AP98">
        <v>0</v>
      </c>
      <c r="AQ98">
        <v>48.022928999999998</v>
      </c>
      <c r="AR98">
        <v>33.002203000000002</v>
      </c>
      <c r="AS98">
        <v>36.537827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4.4718470000000003</v>
      </c>
      <c r="BA98">
        <v>0</v>
      </c>
      <c r="BB98">
        <v>4.7507999999999999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2792.4769099999994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11.786463613749998</v>
      </c>
      <c r="L99">
        <f t="shared" si="2"/>
        <v>11.204293700000001</v>
      </c>
      <c r="M99">
        <f t="shared" si="2"/>
        <v>2.246185103999994</v>
      </c>
      <c r="N99">
        <f t="shared" si="2"/>
        <v>2.878551216000004</v>
      </c>
      <c r="O99">
        <f t="shared" si="2"/>
        <v>3.0220413600000033</v>
      </c>
      <c r="P99">
        <f t="shared" si="2"/>
        <v>3.3319930380000025</v>
      </c>
      <c r="Q99">
        <f t="shared" si="2"/>
        <v>0.43147996275000033</v>
      </c>
      <c r="R99">
        <f t="shared" si="2"/>
        <v>0.91948814924999878</v>
      </c>
      <c r="S99">
        <f t="shared" si="2"/>
        <v>0.53598194974999958</v>
      </c>
      <c r="T99">
        <f t="shared" si="2"/>
        <v>6.8013769000000099E-2</v>
      </c>
      <c r="U99">
        <f t="shared" si="2"/>
        <v>9.648451477249985</v>
      </c>
      <c r="V99">
        <f t="shared" si="2"/>
        <v>0.44362500350000011</v>
      </c>
      <c r="W99">
        <f t="shared" si="2"/>
        <v>0.79573665824999973</v>
      </c>
      <c r="X99">
        <f t="shared" si="2"/>
        <v>3.3712598067500035</v>
      </c>
      <c r="Y99">
        <f t="shared" si="2"/>
        <v>0</v>
      </c>
      <c r="Z99">
        <f t="shared" si="2"/>
        <v>0.26409630899999986</v>
      </c>
      <c r="AA99">
        <f t="shared" si="2"/>
        <v>0.33975765649999989</v>
      </c>
      <c r="AB99">
        <f t="shared" si="2"/>
        <v>0.4102095335</v>
      </c>
      <c r="AC99">
        <f t="shared" si="2"/>
        <v>0.24057137024999992</v>
      </c>
      <c r="AD99">
        <f t="shared" si="2"/>
        <v>0.14686379699999988</v>
      </c>
      <c r="AE99">
        <f t="shared" si="2"/>
        <v>0.59716948950000004</v>
      </c>
      <c r="AF99">
        <f t="shared" si="2"/>
        <v>0.29959175150000072</v>
      </c>
      <c r="AG99">
        <f t="shared" si="2"/>
        <v>1.1913206639999991</v>
      </c>
      <c r="AH99">
        <f t="shared" si="2"/>
        <v>0.89401513899999985</v>
      </c>
      <c r="AI99">
        <f t="shared" si="2"/>
        <v>7.6357849249999998E-2</v>
      </c>
      <c r="AJ99">
        <f t="shared" si="2"/>
        <v>0</v>
      </c>
      <c r="AK99">
        <f t="shared" si="2"/>
        <v>1.5613851495000026</v>
      </c>
      <c r="AL99">
        <f t="shared" si="2"/>
        <v>0.76271323900000043</v>
      </c>
      <c r="AM99">
        <f t="shared" si="2"/>
        <v>0.30633484525000071</v>
      </c>
      <c r="AN99">
        <f t="shared" si="2"/>
        <v>1.7542823999999985E-2</v>
      </c>
      <c r="AO99">
        <f t="shared" si="2"/>
        <v>0</v>
      </c>
      <c r="AP99">
        <f t="shared" si="2"/>
        <v>2.9214092749999969E-2</v>
      </c>
      <c r="AQ99">
        <f t="shared" si="2"/>
        <v>0.50527805050000008</v>
      </c>
      <c r="AR99">
        <f t="shared" si="2"/>
        <v>0.7904559944999997</v>
      </c>
      <c r="AS99">
        <f t="shared" si="2"/>
        <v>0.88008826500000092</v>
      </c>
      <c r="AT99">
        <f t="shared" si="2"/>
        <v>0.45242192125000058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3.9523895249999996E-2</v>
      </c>
      <c r="BA99">
        <f t="shared" si="2"/>
        <v>3.4454123000000003E-2</v>
      </c>
      <c r="BB99">
        <f t="shared" si="2"/>
        <v>0.12016067175000021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60.770233455499969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115.28</v>
      </c>
      <c r="N3">
        <v>272.66000000000003</v>
      </c>
      <c r="O3">
        <v>100.46</v>
      </c>
      <c r="P3">
        <v>1.55</v>
      </c>
      <c r="Q3">
        <v>22.01</v>
      </c>
      <c r="R3" s="93">
        <v>0</v>
      </c>
      <c r="S3" s="93">
        <v>0</v>
      </c>
      <c r="T3" s="93">
        <v>0</v>
      </c>
      <c r="U3">
        <v>2.46</v>
      </c>
      <c r="V3">
        <v>0</v>
      </c>
      <c r="W3">
        <v>2.23</v>
      </c>
      <c r="X3">
        <v>53.5</v>
      </c>
      <c r="Y3">
        <v>17.84</v>
      </c>
      <c r="Z3">
        <v>17.829999999999998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</v>
      </c>
      <c r="AH3">
        <v>36.67</v>
      </c>
      <c r="AI3">
        <v>36.67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115.28</v>
      </c>
      <c r="N4">
        <v>272.66000000000003</v>
      </c>
      <c r="O4">
        <v>100.46</v>
      </c>
      <c r="P4">
        <v>1.55</v>
      </c>
      <c r="Q4">
        <v>20.6</v>
      </c>
      <c r="R4" s="93">
        <v>0</v>
      </c>
      <c r="S4" s="93">
        <v>0</v>
      </c>
      <c r="T4" s="93">
        <v>0</v>
      </c>
      <c r="U4">
        <v>2.46</v>
      </c>
      <c r="V4">
        <v>0</v>
      </c>
      <c r="W4">
        <v>2.23</v>
      </c>
      <c r="X4">
        <v>54</v>
      </c>
      <c r="Y4">
        <v>18</v>
      </c>
      <c r="Z4">
        <v>18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13.66</v>
      </c>
      <c r="AH4">
        <v>37.33</v>
      </c>
      <c r="AI4">
        <v>37.33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115.28</v>
      </c>
      <c r="N5">
        <v>272.66000000000003</v>
      </c>
      <c r="O5">
        <v>100.46</v>
      </c>
      <c r="P5">
        <v>1.55</v>
      </c>
      <c r="Q5">
        <v>26.01</v>
      </c>
      <c r="R5" s="93">
        <v>0</v>
      </c>
      <c r="S5" s="93">
        <v>0</v>
      </c>
      <c r="T5" s="93">
        <v>0</v>
      </c>
      <c r="U5">
        <v>2.46</v>
      </c>
      <c r="V5">
        <v>0</v>
      </c>
      <c r="W5">
        <v>2.23</v>
      </c>
      <c r="X5">
        <v>54.5</v>
      </c>
      <c r="Y5">
        <v>18.16</v>
      </c>
      <c r="Z5">
        <v>18.170000000000002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37.67</v>
      </c>
      <c r="AI5">
        <v>37.67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115.28</v>
      </c>
      <c r="N6">
        <v>272.66000000000003</v>
      </c>
      <c r="O6">
        <v>100.46</v>
      </c>
      <c r="P6">
        <v>1.55</v>
      </c>
      <c r="Q6">
        <v>23.01</v>
      </c>
      <c r="R6" s="93">
        <v>0</v>
      </c>
      <c r="S6" s="93">
        <v>0</v>
      </c>
      <c r="T6" s="93">
        <v>0</v>
      </c>
      <c r="U6">
        <v>2.46</v>
      </c>
      <c r="V6">
        <v>0</v>
      </c>
      <c r="W6">
        <v>2.23</v>
      </c>
      <c r="X6">
        <v>54</v>
      </c>
      <c r="Y6">
        <v>18</v>
      </c>
      <c r="Z6">
        <v>18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13.34</v>
      </c>
      <c r="AH6">
        <v>37.67</v>
      </c>
      <c r="AI6">
        <v>37.67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261.81</v>
      </c>
      <c r="C7" s="34">
        <v>86.98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115.28</v>
      </c>
      <c r="N7">
        <v>272.66000000000003</v>
      </c>
      <c r="O7">
        <v>100.46</v>
      </c>
      <c r="P7">
        <v>2.3199999999999998</v>
      </c>
      <c r="Q7">
        <v>20</v>
      </c>
      <c r="R7" s="93">
        <v>0</v>
      </c>
      <c r="S7" s="93">
        <v>0</v>
      </c>
      <c r="T7" s="93">
        <v>0</v>
      </c>
      <c r="U7">
        <v>2.46</v>
      </c>
      <c r="V7">
        <v>0</v>
      </c>
      <c r="W7">
        <v>2.23</v>
      </c>
      <c r="X7">
        <v>64</v>
      </c>
      <c r="Y7">
        <v>21.34</v>
      </c>
      <c r="Z7">
        <v>21.33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13.34</v>
      </c>
      <c r="AH7">
        <v>38</v>
      </c>
      <c r="AI7">
        <v>38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261.81</v>
      </c>
      <c r="C8" s="34">
        <v>86.98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115.28</v>
      </c>
      <c r="N8">
        <v>272.66000000000003</v>
      </c>
      <c r="O8">
        <v>100.46</v>
      </c>
      <c r="P8">
        <v>2.3199999999999998</v>
      </c>
      <c r="Q8">
        <v>17</v>
      </c>
      <c r="R8" s="93">
        <v>0</v>
      </c>
      <c r="S8" s="93">
        <v>0</v>
      </c>
      <c r="T8" s="93">
        <v>0</v>
      </c>
      <c r="U8">
        <v>2.46</v>
      </c>
      <c r="V8">
        <v>0</v>
      </c>
      <c r="W8">
        <v>2.23</v>
      </c>
      <c r="X8">
        <v>62.5</v>
      </c>
      <c r="Y8">
        <v>20.84</v>
      </c>
      <c r="Z8">
        <v>20.83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13.34</v>
      </c>
      <c r="AH8">
        <v>38.33</v>
      </c>
      <c r="AI8">
        <v>38.33</v>
      </c>
      <c r="AJ8">
        <v>28.77</v>
      </c>
      <c r="AK8">
        <v>0</v>
      </c>
      <c r="AL8">
        <v>0</v>
      </c>
    </row>
    <row r="9" spans="1:38">
      <c r="A9" t="s">
        <v>51</v>
      </c>
      <c r="B9" s="34">
        <v>261.81</v>
      </c>
      <c r="C9" s="34">
        <v>86.98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66.14</v>
      </c>
      <c r="N9">
        <v>272.66000000000003</v>
      </c>
      <c r="O9">
        <v>100.46</v>
      </c>
      <c r="P9">
        <v>2.3199999999999998</v>
      </c>
      <c r="Q9">
        <v>14</v>
      </c>
      <c r="R9" s="93">
        <v>0</v>
      </c>
      <c r="S9" s="93">
        <v>0</v>
      </c>
      <c r="T9" s="93">
        <v>0</v>
      </c>
      <c r="U9">
        <v>2.46</v>
      </c>
      <c r="V9">
        <v>0</v>
      </c>
      <c r="W9">
        <v>2.23</v>
      </c>
      <c r="X9">
        <v>61.5</v>
      </c>
      <c r="Y9">
        <v>20.5</v>
      </c>
      <c r="Z9">
        <v>20.5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29.33</v>
      </c>
      <c r="AI9">
        <v>29.33</v>
      </c>
      <c r="AJ9">
        <v>28.77</v>
      </c>
      <c r="AK9">
        <v>0</v>
      </c>
      <c r="AL9">
        <v>0</v>
      </c>
    </row>
    <row r="10" spans="1:38">
      <c r="A10" t="s">
        <v>52</v>
      </c>
      <c r="B10" s="34">
        <v>261.81</v>
      </c>
      <c r="C10" s="34">
        <v>86.98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66.14</v>
      </c>
      <c r="N10">
        <v>272.66000000000003</v>
      </c>
      <c r="O10">
        <v>100.46</v>
      </c>
      <c r="P10">
        <v>2.3199999999999998</v>
      </c>
      <c r="Q10">
        <v>12.01</v>
      </c>
      <c r="R10" s="93">
        <v>0</v>
      </c>
      <c r="S10" s="93">
        <v>0</v>
      </c>
      <c r="T10" s="93">
        <v>0</v>
      </c>
      <c r="U10">
        <v>2.46</v>
      </c>
      <c r="V10">
        <v>0</v>
      </c>
      <c r="W10">
        <v>2.23</v>
      </c>
      <c r="X10">
        <v>60</v>
      </c>
      <c r="Y10">
        <v>20</v>
      </c>
      <c r="Z10">
        <v>20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29</v>
      </c>
      <c r="AI10">
        <v>29</v>
      </c>
      <c r="AJ10">
        <v>28.77</v>
      </c>
      <c r="AK10">
        <v>0</v>
      </c>
      <c r="AL10">
        <v>0</v>
      </c>
    </row>
    <row r="11" spans="1:38">
      <c r="A11" t="s">
        <v>53</v>
      </c>
      <c r="B11" s="34">
        <v>261.81</v>
      </c>
      <c r="C11" s="34">
        <v>86.98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66.14</v>
      </c>
      <c r="N11">
        <v>272.66000000000003</v>
      </c>
      <c r="O11">
        <v>100.46</v>
      </c>
      <c r="P11">
        <v>2.3199999999999998</v>
      </c>
      <c r="Q11">
        <v>23.01</v>
      </c>
      <c r="R11" s="93">
        <v>0</v>
      </c>
      <c r="S11" s="93">
        <v>0</v>
      </c>
      <c r="T11" s="93">
        <v>0</v>
      </c>
      <c r="U11">
        <v>2.46</v>
      </c>
      <c r="V11">
        <v>0</v>
      </c>
      <c r="W11">
        <v>2.13</v>
      </c>
      <c r="X11">
        <v>59</v>
      </c>
      <c r="Y11">
        <v>19.66</v>
      </c>
      <c r="Z11">
        <v>19.670000000000002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28.67</v>
      </c>
      <c r="AI11">
        <v>28.67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261.81</v>
      </c>
      <c r="C12" s="34">
        <v>80.319999999999993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66.14</v>
      </c>
      <c r="N12">
        <v>272.66000000000003</v>
      </c>
      <c r="O12">
        <v>100.46</v>
      </c>
      <c r="P12">
        <v>2.3199999999999998</v>
      </c>
      <c r="Q12">
        <v>20</v>
      </c>
      <c r="R12" s="93">
        <v>0</v>
      </c>
      <c r="S12" s="93">
        <v>0</v>
      </c>
      <c r="T12" s="93">
        <v>0</v>
      </c>
      <c r="U12">
        <v>2.46</v>
      </c>
      <c r="V12">
        <v>0</v>
      </c>
      <c r="W12">
        <v>2.13</v>
      </c>
      <c r="X12">
        <v>37.5</v>
      </c>
      <c r="Y12">
        <v>12.5</v>
      </c>
      <c r="Z12">
        <v>12.5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</v>
      </c>
      <c r="AH12">
        <v>28.67</v>
      </c>
      <c r="AI12">
        <v>28.67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261.81</v>
      </c>
      <c r="C13" s="34">
        <v>76.459999999999994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66.14</v>
      </c>
      <c r="N13">
        <v>272.66000000000003</v>
      </c>
      <c r="O13">
        <v>100.46</v>
      </c>
      <c r="P13">
        <v>2.3199999999999998</v>
      </c>
      <c r="Q13">
        <v>17</v>
      </c>
      <c r="R13" s="93">
        <v>0</v>
      </c>
      <c r="S13" s="93">
        <v>0</v>
      </c>
      <c r="T13" s="93">
        <v>0</v>
      </c>
      <c r="U13">
        <v>2.46</v>
      </c>
      <c r="V13">
        <v>0</v>
      </c>
      <c r="W13">
        <v>2.13</v>
      </c>
      <c r="X13">
        <v>37.5</v>
      </c>
      <c r="Y13">
        <v>12.5</v>
      </c>
      <c r="Z13">
        <v>12.5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8.34</v>
      </c>
      <c r="AH13">
        <v>21.67</v>
      </c>
      <c r="AI13">
        <v>21.67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261.81</v>
      </c>
      <c r="C14" s="34">
        <v>76.459999999999994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70.3</v>
      </c>
      <c r="N14">
        <v>272.66000000000003</v>
      </c>
      <c r="O14">
        <v>100.46</v>
      </c>
      <c r="P14">
        <v>2.3199999999999998</v>
      </c>
      <c r="Q14">
        <v>14</v>
      </c>
      <c r="R14" s="93">
        <v>0</v>
      </c>
      <c r="S14" s="93">
        <v>0</v>
      </c>
      <c r="T14" s="93">
        <v>0</v>
      </c>
      <c r="U14">
        <v>2.46</v>
      </c>
      <c r="V14">
        <v>0</v>
      </c>
      <c r="W14">
        <v>2.13</v>
      </c>
      <c r="X14">
        <v>37.5</v>
      </c>
      <c r="Y14">
        <v>12.5</v>
      </c>
      <c r="Z14">
        <v>12.5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21.33</v>
      </c>
      <c r="AI14">
        <v>21.33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261.81</v>
      </c>
      <c r="C15" s="34">
        <v>76.459999999999994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70.3</v>
      </c>
      <c r="N15">
        <v>272.66000000000003</v>
      </c>
      <c r="O15">
        <v>100.46</v>
      </c>
      <c r="P15">
        <v>2.25</v>
      </c>
      <c r="Q15">
        <v>12.01</v>
      </c>
      <c r="R15" s="93">
        <v>0</v>
      </c>
      <c r="S15" s="93">
        <v>0</v>
      </c>
      <c r="T15" s="93">
        <v>0</v>
      </c>
      <c r="U15">
        <v>2.38</v>
      </c>
      <c r="V15">
        <v>0</v>
      </c>
      <c r="W15">
        <v>2.13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</v>
      </c>
      <c r="AH15">
        <v>21</v>
      </c>
      <c r="AI15">
        <v>21</v>
      </c>
      <c r="AJ15">
        <v>28.77</v>
      </c>
      <c r="AK15">
        <v>0</v>
      </c>
      <c r="AL15">
        <v>0</v>
      </c>
    </row>
    <row r="16" spans="1:38">
      <c r="A16" t="s">
        <v>58</v>
      </c>
      <c r="B16" s="34">
        <v>261.81</v>
      </c>
      <c r="C16" s="34">
        <v>76.459999999999994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70.3</v>
      </c>
      <c r="N16">
        <v>272.66000000000003</v>
      </c>
      <c r="O16">
        <v>86.79</v>
      </c>
      <c r="P16">
        <v>2.25</v>
      </c>
      <c r="Q16">
        <v>10.61</v>
      </c>
      <c r="R16" s="93">
        <v>0</v>
      </c>
      <c r="S16" s="93">
        <v>0</v>
      </c>
      <c r="T16" s="93">
        <v>0</v>
      </c>
      <c r="U16">
        <v>2.38</v>
      </c>
      <c r="V16">
        <v>0</v>
      </c>
      <c r="W16">
        <v>2.13</v>
      </c>
      <c r="X16">
        <v>28</v>
      </c>
      <c r="Y16">
        <v>9.34</v>
      </c>
      <c r="Z16">
        <v>9.33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</v>
      </c>
      <c r="AH16">
        <v>20.67</v>
      </c>
      <c r="AI16">
        <v>20.67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261.81</v>
      </c>
      <c r="C17" s="34">
        <v>76.459999999999994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</v>
      </c>
      <c r="N17">
        <v>272.66000000000003</v>
      </c>
      <c r="O17">
        <v>82.93</v>
      </c>
      <c r="P17">
        <v>2.25</v>
      </c>
      <c r="Q17">
        <v>7.01</v>
      </c>
      <c r="R17" s="93">
        <v>0</v>
      </c>
      <c r="S17" s="93">
        <v>0</v>
      </c>
      <c r="T17" s="93">
        <v>0</v>
      </c>
      <c r="U17">
        <v>2.38</v>
      </c>
      <c r="V17">
        <v>0</v>
      </c>
      <c r="W17">
        <v>2.13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15</v>
      </c>
      <c r="AI17">
        <v>15</v>
      </c>
      <c r="AJ17">
        <v>28.77</v>
      </c>
      <c r="AK17">
        <v>0</v>
      </c>
      <c r="AL17">
        <v>0</v>
      </c>
    </row>
    <row r="18" spans="1:38">
      <c r="A18" t="s">
        <v>60</v>
      </c>
      <c r="B18" s="34">
        <v>261.81</v>
      </c>
      <c r="C18" s="34">
        <v>76.459999999999994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</v>
      </c>
      <c r="N18">
        <v>272.66000000000003</v>
      </c>
      <c r="O18">
        <v>82.93</v>
      </c>
      <c r="P18">
        <v>2.25</v>
      </c>
      <c r="Q18">
        <v>7.01</v>
      </c>
      <c r="R18" s="93">
        <v>0</v>
      </c>
      <c r="S18" s="93">
        <v>0</v>
      </c>
      <c r="T18" s="93">
        <v>0</v>
      </c>
      <c r="U18">
        <v>2.38</v>
      </c>
      <c r="V18">
        <v>0</v>
      </c>
      <c r="W18">
        <v>2.13</v>
      </c>
      <c r="X18">
        <v>29</v>
      </c>
      <c r="Y18">
        <v>9.66</v>
      </c>
      <c r="Z18">
        <v>9.67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15</v>
      </c>
      <c r="AI18">
        <v>15</v>
      </c>
      <c r="AJ18">
        <v>28.77</v>
      </c>
      <c r="AK18">
        <v>0</v>
      </c>
      <c r="AL18">
        <v>0</v>
      </c>
    </row>
    <row r="19" spans="1:38">
      <c r="A19" t="s">
        <v>61</v>
      </c>
      <c r="B19" s="34">
        <v>261.81</v>
      </c>
      <c r="C19" s="34">
        <v>76.459999999999994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</v>
      </c>
      <c r="N19">
        <v>272.66000000000003</v>
      </c>
      <c r="O19">
        <v>82.93</v>
      </c>
      <c r="P19">
        <v>2.25</v>
      </c>
      <c r="Q19">
        <v>7.01</v>
      </c>
      <c r="R19" s="93">
        <v>0</v>
      </c>
      <c r="S19" s="93">
        <v>0</v>
      </c>
      <c r="T19" s="93">
        <v>0</v>
      </c>
      <c r="U19">
        <v>2.38</v>
      </c>
      <c r="V19">
        <v>0</v>
      </c>
      <c r="W19">
        <v>2.13</v>
      </c>
      <c r="X19">
        <v>29.5</v>
      </c>
      <c r="Y19">
        <v>9.84</v>
      </c>
      <c r="Z19">
        <v>9.83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15</v>
      </c>
      <c r="AI19">
        <v>15</v>
      </c>
      <c r="AJ19">
        <v>28.77</v>
      </c>
      <c r="AK19">
        <v>0</v>
      </c>
      <c r="AL19">
        <v>0</v>
      </c>
    </row>
    <row r="20" spans="1:38">
      <c r="A20" t="s">
        <v>62</v>
      </c>
      <c r="B20" s="34">
        <v>261.81</v>
      </c>
      <c r="C20" s="34">
        <v>76.459999999999994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</v>
      </c>
      <c r="N20">
        <v>272.66000000000003</v>
      </c>
      <c r="O20">
        <v>82.93</v>
      </c>
      <c r="P20">
        <v>2.25</v>
      </c>
      <c r="Q20">
        <v>7.01</v>
      </c>
      <c r="R20" s="93">
        <v>0</v>
      </c>
      <c r="S20" s="93">
        <v>0</v>
      </c>
      <c r="T20" s="93">
        <v>0</v>
      </c>
      <c r="U20">
        <v>2.38</v>
      </c>
      <c r="V20">
        <v>0</v>
      </c>
      <c r="W20">
        <v>2.13</v>
      </c>
      <c r="X20">
        <v>30</v>
      </c>
      <c r="Y20">
        <v>10</v>
      </c>
      <c r="Z20">
        <v>10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</v>
      </c>
      <c r="AI20">
        <v>15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261.81</v>
      </c>
      <c r="C21" s="34">
        <v>76.459999999999994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</v>
      </c>
      <c r="N21">
        <v>272.66000000000003</v>
      </c>
      <c r="O21">
        <v>82.93</v>
      </c>
      <c r="P21">
        <v>2.25</v>
      </c>
      <c r="Q21">
        <v>7.01</v>
      </c>
      <c r="R21" s="93">
        <v>0</v>
      </c>
      <c r="S21" s="93">
        <v>0</v>
      </c>
      <c r="T21" s="93">
        <v>0</v>
      </c>
      <c r="U21">
        <v>2.38</v>
      </c>
      <c r="V21">
        <v>0</v>
      </c>
      <c r="W21">
        <v>2.13</v>
      </c>
      <c r="X21">
        <v>31</v>
      </c>
      <c r="Y21">
        <v>10.34</v>
      </c>
      <c r="Z21">
        <v>10.33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</v>
      </c>
      <c r="AI21">
        <v>15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261.81</v>
      </c>
      <c r="C22" s="34">
        <v>76.459999999999994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66.14</v>
      </c>
      <c r="N22">
        <v>272.66000000000003</v>
      </c>
      <c r="O22">
        <v>82.93</v>
      </c>
      <c r="P22">
        <v>2.25</v>
      </c>
      <c r="Q22">
        <v>7.01</v>
      </c>
      <c r="R22" s="93">
        <v>0</v>
      </c>
      <c r="S22" s="93">
        <v>0</v>
      </c>
      <c r="T22" s="93">
        <v>0</v>
      </c>
      <c r="U22">
        <v>2.38</v>
      </c>
      <c r="V22">
        <v>0</v>
      </c>
      <c r="W22">
        <v>2.13</v>
      </c>
      <c r="X22">
        <v>31.5</v>
      </c>
      <c r="Y22">
        <v>10.5</v>
      </c>
      <c r="Z22">
        <v>10.5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</v>
      </c>
      <c r="AI22">
        <v>15</v>
      </c>
      <c r="AJ22">
        <v>29.78</v>
      </c>
      <c r="AK22">
        <v>0</v>
      </c>
      <c r="AL22">
        <v>0</v>
      </c>
    </row>
    <row r="23" spans="1:38">
      <c r="A23" t="s">
        <v>65</v>
      </c>
      <c r="B23" s="34">
        <v>261.81</v>
      </c>
      <c r="C23" s="34">
        <v>76.459999999999994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66.14</v>
      </c>
      <c r="N23">
        <v>272.66000000000003</v>
      </c>
      <c r="O23">
        <v>86.79</v>
      </c>
      <c r="P23">
        <v>2.25</v>
      </c>
      <c r="Q23">
        <v>10.01</v>
      </c>
      <c r="R23" s="93">
        <v>0</v>
      </c>
      <c r="S23" s="93">
        <v>0</v>
      </c>
      <c r="T23" s="93">
        <v>0</v>
      </c>
      <c r="U23">
        <v>2.38</v>
      </c>
      <c r="V23">
        <v>0</v>
      </c>
      <c r="W23">
        <v>2.13</v>
      </c>
      <c r="X23">
        <v>32</v>
      </c>
      <c r="Y23">
        <v>10.66</v>
      </c>
      <c r="Z23">
        <v>10.67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15</v>
      </c>
      <c r="AI23">
        <v>15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261.81</v>
      </c>
      <c r="C24" s="34">
        <v>76.459999999999994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66.14</v>
      </c>
      <c r="N24">
        <v>272.66000000000003</v>
      </c>
      <c r="O24">
        <v>100.46</v>
      </c>
      <c r="P24">
        <v>2.25</v>
      </c>
      <c r="Q24">
        <v>9.81</v>
      </c>
      <c r="R24" s="93">
        <v>0</v>
      </c>
      <c r="S24" s="93">
        <v>0</v>
      </c>
      <c r="T24" s="93">
        <v>0</v>
      </c>
      <c r="U24">
        <v>2.38</v>
      </c>
      <c r="V24">
        <v>0</v>
      </c>
      <c r="W24">
        <v>2.13</v>
      </c>
      <c r="X24">
        <v>31</v>
      </c>
      <c r="Y24">
        <v>10.34</v>
      </c>
      <c r="Z24">
        <v>10.33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15</v>
      </c>
      <c r="AI24">
        <v>15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261.81</v>
      </c>
      <c r="C25" s="34">
        <v>76.459999999999994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66.14</v>
      </c>
      <c r="N25">
        <v>272.66000000000003</v>
      </c>
      <c r="O25">
        <v>86.79</v>
      </c>
      <c r="P25">
        <v>2.25</v>
      </c>
      <c r="Q25">
        <v>9.61</v>
      </c>
      <c r="R25" s="93">
        <v>0</v>
      </c>
      <c r="S25" s="93">
        <v>0</v>
      </c>
      <c r="T25" s="93">
        <v>0</v>
      </c>
      <c r="U25">
        <v>2.38</v>
      </c>
      <c r="V25">
        <v>0</v>
      </c>
      <c r="W25">
        <v>2.13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</v>
      </c>
      <c r="AI25">
        <v>15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261.81</v>
      </c>
      <c r="C26" s="34">
        <v>76.459999999999994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66.14</v>
      </c>
      <c r="N26">
        <v>272.66000000000003</v>
      </c>
      <c r="O26">
        <v>100.46</v>
      </c>
      <c r="P26">
        <v>2.25</v>
      </c>
      <c r="Q26">
        <v>9.2100000000000009</v>
      </c>
      <c r="R26" s="93">
        <v>0</v>
      </c>
      <c r="S26" s="93">
        <v>0</v>
      </c>
      <c r="T26" s="93">
        <v>0</v>
      </c>
      <c r="U26">
        <v>2.38</v>
      </c>
      <c r="V26">
        <v>0</v>
      </c>
      <c r="W26">
        <v>2.13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15</v>
      </c>
      <c r="AI26">
        <v>15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261.81</v>
      </c>
      <c r="C27" s="34">
        <v>76.459999999999994</v>
      </c>
      <c r="D27" s="93">
        <f t="shared" si="0"/>
        <v>2.79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66.14</v>
      </c>
      <c r="N27">
        <v>272.66000000000003</v>
      </c>
      <c r="O27">
        <v>100.46</v>
      </c>
      <c r="P27">
        <v>2.25</v>
      </c>
      <c r="Q27">
        <v>8.61</v>
      </c>
      <c r="R27" s="93">
        <v>2.79</v>
      </c>
      <c r="S27" s="93">
        <v>0</v>
      </c>
      <c r="T27" s="93">
        <v>0</v>
      </c>
      <c r="U27">
        <v>2.2999999999999998</v>
      </c>
      <c r="V27">
        <v>1.3731990000000001</v>
      </c>
      <c r="W27">
        <v>2.04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14</v>
      </c>
      <c r="AI27">
        <v>14</v>
      </c>
      <c r="AJ27">
        <v>29.27</v>
      </c>
      <c r="AK27">
        <v>0</v>
      </c>
      <c r="AL27">
        <v>0</v>
      </c>
    </row>
    <row r="28" spans="1:38">
      <c r="A28" t="s">
        <v>70</v>
      </c>
      <c r="B28" s="34">
        <v>261.81</v>
      </c>
      <c r="C28" s="34">
        <v>86.98</v>
      </c>
      <c r="D28" s="93">
        <f t="shared" si="0"/>
        <v>13.47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115.28</v>
      </c>
      <c r="N28">
        <v>272.66000000000003</v>
      </c>
      <c r="O28">
        <v>100.46</v>
      </c>
      <c r="P28">
        <v>2.25</v>
      </c>
      <c r="Q28">
        <v>8.01</v>
      </c>
      <c r="R28" s="93">
        <v>10.25</v>
      </c>
      <c r="S28" s="93">
        <v>0.5</v>
      </c>
      <c r="T28" s="93">
        <v>2.72</v>
      </c>
      <c r="U28">
        <v>2.2999999999999998</v>
      </c>
      <c r="V28">
        <v>5.1421919999999997</v>
      </c>
      <c r="W28">
        <v>2.04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6.66</v>
      </c>
      <c r="AH28">
        <v>14</v>
      </c>
      <c r="AI28">
        <v>14</v>
      </c>
      <c r="AJ28">
        <v>28.26</v>
      </c>
      <c r="AK28">
        <v>0</v>
      </c>
      <c r="AL28">
        <v>0</v>
      </c>
    </row>
    <row r="29" spans="1:38">
      <c r="A29" t="s">
        <v>71</v>
      </c>
      <c r="B29" s="34">
        <v>261.81</v>
      </c>
      <c r="C29" s="34">
        <v>86.98</v>
      </c>
      <c r="D29" s="93">
        <f t="shared" si="0"/>
        <v>31.66</v>
      </c>
      <c r="E29" s="34">
        <v>16.079999999999998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115.28</v>
      </c>
      <c r="N29">
        <v>272.66000000000003</v>
      </c>
      <c r="O29">
        <v>100.46</v>
      </c>
      <c r="P29">
        <v>2.25</v>
      </c>
      <c r="Q29">
        <v>12.01</v>
      </c>
      <c r="R29" s="93">
        <v>19.940000000000001</v>
      </c>
      <c r="S29" s="93">
        <v>5</v>
      </c>
      <c r="T29" s="93">
        <v>6.72</v>
      </c>
      <c r="U29">
        <v>2.2999999999999998</v>
      </c>
      <c r="V29">
        <v>9.6610879999999995</v>
      </c>
      <c r="W29">
        <v>2.04</v>
      </c>
      <c r="X29">
        <v>21</v>
      </c>
      <c r="Y29">
        <v>7</v>
      </c>
      <c r="Z29">
        <v>7</v>
      </c>
      <c r="AA29">
        <v>1.39</v>
      </c>
      <c r="AB29">
        <v>0.28000000000000003</v>
      </c>
      <c r="AC29">
        <v>0</v>
      </c>
      <c r="AD29">
        <v>0.5</v>
      </c>
      <c r="AE29">
        <v>0</v>
      </c>
      <c r="AF29">
        <v>0</v>
      </c>
      <c r="AG29">
        <v>6.66</v>
      </c>
      <c r="AH29">
        <v>11.67</v>
      </c>
      <c r="AI29">
        <v>11.67</v>
      </c>
      <c r="AJ29">
        <v>28.26</v>
      </c>
      <c r="AK29">
        <v>2</v>
      </c>
      <c r="AL29">
        <v>1</v>
      </c>
    </row>
    <row r="30" spans="1:38">
      <c r="A30" t="s">
        <v>72</v>
      </c>
      <c r="B30" s="34">
        <v>261.81</v>
      </c>
      <c r="C30" s="34">
        <v>86.98</v>
      </c>
      <c r="D30" s="93">
        <f t="shared" si="0"/>
        <v>57.740000000000009</v>
      </c>
      <c r="E30" s="34">
        <v>16.079999999999998</v>
      </c>
      <c r="F30" s="34"/>
      <c r="G30" s="34"/>
      <c r="H30" s="34"/>
      <c r="I30" s="34"/>
      <c r="J30" s="37">
        <v>0.28000000000000003</v>
      </c>
      <c r="K30" s="37">
        <v>0.28000000000000003</v>
      </c>
      <c r="L30" s="37">
        <v>0.28000000000000003</v>
      </c>
      <c r="M30">
        <v>115.28</v>
      </c>
      <c r="N30">
        <v>272.66000000000003</v>
      </c>
      <c r="O30">
        <v>100.46</v>
      </c>
      <c r="P30">
        <v>2.25</v>
      </c>
      <c r="Q30">
        <v>11.61</v>
      </c>
      <c r="R30" s="93">
        <v>30.26</v>
      </c>
      <c r="S30" s="93">
        <v>15</v>
      </c>
      <c r="T30" s="93">
        <v>12.48</v>
      </c>
      <c r="U30">
        <v>2.2999999999999998</v>
      </c>
      <c r="V30">
        <v>14.871453000000001</v>
      </c>
      <c r="W30">
        <v>2.04</v>
      </c>
      <c r="X30">
        <v>21</v>
      </c>
      <c r="Y30">
        <v>7</v>
      </c>
      <c r="Z30">
        <v>7</v>
      </c>
      <c r="AA30">
        <v>6.29</v>
      </c>
      <c r="AB30">
        <v>1.26</v>
      </c>
      <c r="AC30">
        <v>0.27</v>
      </c>
      <c r="AD30">
        <v>1</v>
      </c>
      <c r="AE30">
        <v>0</v>
      </c>
      <c r="AF30">
        <v>0</v>
      </c>
      <c r="AG30">
        <v>6.66</v>
      </c>
      <c r="AH30">
        <v>11.67</v>
      </c>
      <c r="AI30">
        <v>11.67</v>
      </c>
      <c r="AJ30">
        <v>27.25</v>
      </c>
      <c r="AK30">
        <v>6</v>
      </c>
      <c r="AL30">
        <v>2</v>
      </c>
    </row>
    <row r="31" spans="1:38">
      <c r="A31" t="s">
        <v>73</v>
      </c>
      <c r="B31" s="34">
        <v>261.81</v>
      </c>
      <c r="C31" s="34">
        <v>86.98</v>
      </c>
      <c r="D31" s="93">
        <f t="shared" si="0"/>
        <v>77.569999999999993</v>
      </c>
      <c r="E31" s="34">
        <v>16.079999999999998</v>
      </c>
      <c r="F31" s="34"/>
      <c r="G31" s="34"/>
      <c r="H31" s="34"/>
      <c r="I31" s="34"/>
      <c r="J31" s="37">
        <v>0.61</v>
      </c>
      <c r="K31" s="37">
        <v>0.61</v>
      </c>
      <c r="L31" s="37">
        <v>0.63</v>
      </c>
      <c r="M31">
        <v>106.78</v>
      </c>
      <c r="N31">
        <v>272.66000000000003</v>
      </c>
      <c r="O31">
        <v>100.46</v>
      </c>
      <c r="P31">
        <v>2.17</v>
      </c>
      <c r="Q31">
        <v>11.01</v>
      </c>
      <c r="R31" s="93">
        <v>32.409999999999997</v>
      </c>
      <c r="S31" s="93">
        <v>25</v>
      </c>
      <c r="T31" s="93">
        <v>20.16</v>
      </c>
      <c r="U31">
        <v>2.2999999999999998</v>
      </c>
      <c r="V31">
        <v>21.386844</v>
      </c>
      <c r="W31">
        <v>2.04</v>
      </c>
      <c r="X31">
        <v>21</v>
      </c>
      <c r="Y31">
        <v>7</v>
      </c>
      <c r="Z31">
        <v>7</v>
      </c>
      <c r="AA31">
        <v>13.57</v>
      </c>
      <c r="AB31">
        <v>2.71</v>
      </c>
      <c r="AC31">
        <v>2.2799999999999998</v>
      </c>
      <c r="AD31">
        <v>3.5</v>
      </c>
      <c r="AE31">
        <v>2</v>
      </c>
      <c r="AF31">
        <v>1</v>
      </c>
      <c r="AG31">
        <v>6.66</v>
      </c>
      <c r="AH31">
        <v>11.67</v>
      </c>
      <c r="AI31">
        <v>11.67</v>
      </c>
      <c r="AJ31">
        <v>27.25</v>
      </c>
      <c r="AK31">
        <v>11</v>
      </c>
      <c r="AL31">
        <v>4</v>
      </c>
    </row>
    <row r="32" spans="1:38">
      <c r="A32" t="s">
        <v>74</v>
      </c>
      <c r="B32" s="34">
        <v>261.81</v>
      </c>
      <c r="C32" s="34">
        <v>76.459999999999994</v>
      </c>
      <c r="D32" s="93">
        <f t="shared" si="0"/>
        <v>87.5</v>
      </c>
      <c r="E32" s="34">
        <v>16.079999999999998</v>
      </c>
      <c r="F32" s="34"/>
      <c r="G32" s="34"/>
      <c r="H32" s="34"/>
      <c r="I32" s="34"/>
      <c r="J32" s="37">
        <v>1.0900000000000001</v>
      </c>
      <c r="K32" s="37">
        <v>1.0900000000000001</v>
      </c>
      <c r="L32" s="37">
        <v>1.1200000000000001</v>
      </c>
      <c r="M32">
        <v>98.27</v>
      </c>
      <c r="N32">
        <v>272.66000000000003</v>
      </c>
      <c r="O32">
        <v>91.61</v>
      </c>
      <c r="P32">
        <v>2.17</v>
      </c>
      <c r="Q32">
        <v>10.41</v>
      </c>
      <c r="R32" s="93">
        <v>29.16</v>
      </c>
      <c r="S32" s="93">
        <v>29.17</v>
      </c>
      <c r="T32" s="93">
        <v>29.17</v>
      </c>
      <c r="U32">
        <v>2.2999999999999998</v>
      </c>
      <c r="V32">
        <v>29.752645000000001</v>
      </c>
      <c r="W32">
        <v>2.04</v>
      </c>
      <c r="X32">
        <v>21</v>
      </c>
      <c r="Y32">
        <v>7</v>
      </c>
      <c r="Z32">
        <v>7</v>
      </c>
      <c r="AA32">
        <v>23.48</v>
      </c>
      <c r="AB32">
        <v>4.7</v>
      </c>
      <c r="AC32">
        <v>5.8</v>
      </c>
      <c r="AD32">
        <v>6.5</v>
      </c>
      <c r="AE32">
        <v>6</v>
      </c>
      <c r="AF32">
        <v>3</v>
      </c>
      <c r="AG32">
        <v>6.66</v>
      </c>
      <c r="AH32">
        <v>11.67</v>
      </c>
      <c r="AI32">
        <v>11.67</v>
      </c>
      <c r="AJ32">
        <v>26.24</v>
      </c>
      <c r="AK32">
        <v>20</v>
      </c>
      <c r="AL32">
        <v>8</v>
      </c>
    </row>
    <row r="33" spans="1:38">
      <c r="A33" t="s">
        <v>75</v>
      </c>
      <c r="B33" s="34">
        <v>261.81</v>
      </c>
      <c r="C33" s="34">
        <v>76.459999999999994</v>
      </c>
      <c r="D33" s="93">
        <f t="shared" si="0"/>
        <v>92</v>
      </c>
      <c r="E33" s="34">
        <v>16.079999999999998</v>
      </c>
      <c r="F33" s="34"/>
      <c r="G33" s="34"/>
      <c r="H33" s="34"/>
      <c r="I33" s="34"/>
      <c r="J33" s="37">
        <v>1.71</v>
      </c>
      <c r="K33" s="37">
        <v>1.71</v>
      </c>
      <c r="L33" s="37">
        <v>1.76</v>
      </c>
      <c r="M33">
        <v>89.77</v>
      </c>
      <c r="N33">
        <v>272.66000000000003</v>
      </c>
      <c r="O33">
        <v>100.46</v>
      </c>
      <c r="P33">
        <v>2.17</v>
      </c>
      <c r="Q33">
        <v>13.4</v>
      </c>
      <c r="R33" s="93">
        <v>30.66</v>
      </c>
      <c r="S33" s="93">
        <v>30.67</v>
      </c>
      <c r="T33" s="93">
        <v>30.67</v>
      </c>
      <c r="U33">
        <v>2.2999999999999998</v>
      </c>
      <c r="V33">
        <v>38.128185000000002</v>
      </c>
      <c r="W33">
        <v>2.04</v>
      </c>
      <c r="X33">
        <v>21</v>
      </c>
      <c r="Y33">
        <v>7</v>
      </c>
      <c r="Z33">
        <v>7</v>
      </c>
      <c r="AA33">
        <v>36.520000000000003</v>
      </c>
      <c r="AB33">
        <v>7.3</v>
      </c>
      <c r="AC33">
        <v>10.95</v>
      </c>
      <c r="AD33">
        <v>9.84</v>
      </c>
      <c r="AE33">
        <v>15</v>
      </c>
      <c r="AF33">
        <v>7</v>
      </c>
      <c r="AG33">
        <v>6.66</v>
      </c>
      <c r="AH33">
        <v>11.67</v>
      </c>
      <c r="AI33">
        <v>11.67</v>
      </c>
      <c r="AJ33">
        <v>26.24</v>
      </c>
      <c r="AK33">
        <v>35</v>
      </c>
      <c r="AL33">
        <v>15</v>
      </c>
    </row>
    <row r="34" spans="1:38">
      <c r="A34" t="s">
        <v>76</v>
      </c>
      <c r="B34" s="34">
        <v>261.81</v>
      </c>
      <c r="C34" s="34">
        <v>76.459999999999994</v>
      </c>
      <c r="D34" s="93">
        <f t="shared" si="0"/>
        <v>92</v>
      </c>
      <c r="E34" s="34">
        <v>16.079999999999998</v>
      </c>
      <c r="F34" s="34"/>
      <c r="G34" s="34"/>
      <c r="H34" s="34"/>
      <c r="I34" s="34"/>
      <c r="J34" s="37">
        <v>2.89</v>
      </c>
      <c r="K34" s="37">
        <v>2.89</v>
      </c>
      <c r="L34" s="37">
        <v>2.96</v>
      </c>
      <c r="M34">
        <v>81.260000000000005</v>
      </c>
      <c r="N34">
        <v>272.66000000000003</v>
      </c>
      <c r="O34">
        <v>88.72</v>
      </c>
      <c r="P34">
        <v>2.17</v>
      </c>
      <c r="Q34">
        <v>13</v>
      </c>
      <c r="R34" s="93">
        <v>30.66</v>
      </c>
      <c r="S34" s="93">
        <v>30.67</v>
      </c>
      <c r="T34" s="93">
        <v>30.67</v>
      </c>
      <c r="U34">
        <v>2.2999999999999998</v>
      </c>
      <c r="V34">
        <v>47.273105999999999</v>
      </c>
      <c r="W34">
        <v>2.04</v>
      </c>
      <c r="X34">
        <v>21</v>
      </c>
      <c r="Y34">
        <v>7</v>
      </c>
      <c r="Z34">
        <v>7</v>
      </c>
      <c r="AA34">
        <v>51.99</v>
      </c>
      <c r="AB34">
        <v>10.4</v>
      </c>
      <c r="AC34">
        <v>17.63</v>
      </c>
      <c r="AD34">
        <v>12.35</v>
      </c>
      <c r="AE34">
        <v>22</v>
      </c>
      <c r="AF34">
        <v>11</v>
      </c>
      <c r="AG34">
        <v>6.66</v>
      </c>
      <c r="AH34">
        <v>11.67</v>
      </c>
      <c r="AI34">
        <v>11.67</v>
      </c>
      <c r="AJ34">
        <v>26.75</v>
      </c>
      <c r="AK34">
        <v>49</v>
      </c>
      <c r="AL34">
        <v>21</v>
      </c>
    </row>
    <row r="35" spans="1:38">
      <c r="A35" t="s">
        <v>77</v>
      </c>
      <c r="B35" s="34">
        <v>261.81</v>
      </c>
      <c r="C35" s="34">
        <v>76.459999999999994</v>
      </c>
      <c r="D35" s="93">
        <f t="shared" si="0"/>
        <v>92</v>
      </c>
      <c r="E35" s="34">
        <v>16.079999999999998</v>
      </c>
      <c r="F35" s="34"/>
      <c r="G35" s="34"/>
      <c r="H35" s="34"/>
      <c r="I35" s="34"/>
      <c r="J35" s="37">
        <v>3.63</v>
      </c>
      <c r="K35" s="37">
        <v>3.63</v>
      </c>
      <c r="L35" s="37">
        <v>3.71</v>
      </c>
      <c r="M35">
        <v>72.760000000000005</v>
      </c>
      <c r="N35">
        <v>272.66000000000003</v>
      </c>
      <c r="O35">
        <v>78.11</v>
      </c>
      <c r="P35">
        <v>2.17</v>
      </c>
      <c r="Q35">
        <v>10.01</v>
      </c>
      <c r="R35" s="93">
        <v>30.66</v>
      </c>
      <c r="S35" s="93">
        <v>30.67</v>
      </c>
      <c r="T35" s="93">
        <v>30.67</v>
      </c>
      <c r="U35">
        <v>2.2999999999999998</v>
      </c>
      <c r="V35">
        <v>56.106378999999997</v>
      </c>
      <c r="W35">
        <v>2.04</v>
      </c>
      <c r="X35">
        <v>21</v>
      </c>
      <c r="Y35">
        <v>7</v>
      </c>
      <c r="Z35">
        <v>7</v>
      </c>
      <c r="AA35">
        <v>72.44</v>
      </c>
      <c r="AB35">
        <v>14.49</v>
      </c>
      <c r="AC35">
        <v>25.09</v>
      </c>
      <c r="AD35">
        <v>17.350000000000001</v>
      </c>
      <c r="AE35">
        <v>32</v>
      </c>
      <c r="AF35">
        <v>16</v>
      </c>
      <c r="AG35">
        <v>6.66</v>
      </c>
      <c r="AH35">
        <v>11.67</v>
      </c>
      <c r="AI35">
        <v>11.67</v>
      </c>
      <c r="AJ35">
        <v>26.75</v>
      </c>
      <c r="AK35">
        <v>67</v>
      </c>
      <c r="AL35">
        <v>28</v>
      </c>
    </row>
    <row r="36" spans="1:38">
      <c r="A36" t="s">
        <v>78</v>
      </c>
      <c r="B36" s="34">
        <v>261.81</v>
      </c>
      <c r="C36" s="34">
        <v>76.459999999999994</v>
      </c>
      <c r="D36" s="93">
        <f t="shared" si="0"/>
        <v>92</v>
      </c>
      <c r="E36" s="34">
        <v>16.079999999999998</v>
      </c>
      <c r="F36" s="34"/>
      <c r="G36" s="34"/>
      <c r="H36" s="34"/>
      <c r="I36" s="34"/>
      <c r="J36" s="37">
        <v>4.92</v>
      </c>
      <c r="K36" s="37">
        <v>4.92</v>
      </c>
      <c r="L36" s="37">
        <v>5.04</v>
      </c>
      <c r="M36">
        <v>70.3</v>
      </c>
      <c r="N36">
        <v>272.66000000000003</v>
      </c>
      <c r="O36">
        <v>82.93</v>
      </c>
      <c r="P36">
        <v>2.17</v>
      </c>
      <c r="Q36">
        <v>9.81</v>
      </c>
      <c r="R36" s="93">
        <v>30.66</v>
      </c>
      <c r="S36" s="93">
        <v>30.67</v>
      </c>
      <c r="T36" s="93">
        <v>30.67</v>
      </c>
      <c r="U36">
        <v>2.2999999999999998</v>
      </c>
      <c r="V36">
        <v>64.686437999999995</v>
      </c>
      <c r="W36">
        <v>2.04</v>
      </c>
      <c r="X36">
        <v>21</v>
      </c>
      <c r="Y36">
        <v>7</v>
      </c>
      <c r="Z36">
        <v>7</v>
      </c>
      <c r="AA36">
        <v>88.98</v>
      </c>
      <c r="AB36">
        <v>17.79</v>
      </c>
      <c r="AC36">
        <v>32.19</v>
      </c>
      <c r="AD36">
        <v>21.52</v>
      </c>
      <c r="AE36">
        <v>40</v>
      </c>
      <c r="AF36">
        <v>20</v>
      </c>
      <c r="AG36">
        <v>6.66</v>
      </c>
      <c r="AH36">
        <v>11.67</v>
      </c>
      <c r="AI36">
        <v>11.67</v>
      </c>
      <c r="AJ36">
        <v>26.75</v>
      </c>
      <c r="AK36">
        <v>84</v>
      </c>
      <c r="AL36">
        <v>36</v>
      </c>
    </row>
    <row r="37" spans="1:38">
      <c r="A37" t="s">
        <v>79</v>
      </c>
      <c r="B37" s="34">
        <v>261.81</v>
      </c>
      <c r="C37" s="34">
        <v>76.459999999999994</v>
      </c>
      <c r="D37" s="93">
        <f t="shared" si="0"/>
        <v>95</v>
      </c>
      <c r="E37" s="34">
        <v>16.079999999999998</v>
      </c>
      <c r="F37" s="34"/>
      <c r="G37" s="34"/>
      <c r="H37" s="34"/>
      <c r="I37" s="34"/>
      <c r="J37" s="37">
        <v>6.21</v>
      </c>
      <c r="K37" s="37">
        <v>6.21</v>
      </c>
      <c r="L37" s="37">
        <v>6.36</v>
      </c>
      <c r="M37">
        <v>70.3</v>
      </c>
      <c r="N37">
        <v>272.66000000000003</v>
      </c>
      <c r="O37">
        <v>82.93</v>
      </c>
      <c r="P37">
        <v>2.17</v>
      </c>
      <c r="Q37">
        <v>9.41</v>
      </c>
      <c r="R37" s="93">
        <v>31.66</v>
      </c>
      <c r="S37" s="93">
        <v>31.67</v>
      </c>
      <c r="T37" s="93">
        <v>31.67</v>
      </c>
      <c r="U37">
        <v>2.2999999999999998</v>
      </c>
      <c r="V37">
        <v>72.526332999999994</v>
      </c>
      <c r="W37">
        <v>2.04</v>
      </c>
      <c r="X37">
        <v>21</v>
      </c>
      <c r="Y37">
        <v>7</v>
      </c>
      <c r="Z37">
        <v>7</v>
      </c>
      <c r="AA37">
        <v>105.94</v>
      </c>
      <c r="AB37">
        <v>21.19</v>
      </c>
      <c r="AC37">
        <v>39.81</v>
      </c>
      <c r="AD37">
        <v>25.13</v>
      </c>
      <c r="AE37">
        <v>45</v>
      </c>
      <c r="AF37">
        <v>23</v>
      </c>
      <c r="AG37">
        <v>6.66</v>
      </c>
      <c r="AH37">
        <v>11.67</v>
      </c>
      <c r="AI37">
        <v>11.67</v>
      </c>
      <c r="AJ37">
        <v>26.75</v>
      </c>
      <c r="AK37">
        <v>95</v>
      </c>
      <c r="AL37">
        <v>40</v>
      </c>
    </row>
    <row r="38" spans="1:38">
      <c r="A38" t="s">
        <v>80</v>
      </c>
      <c r="B38" s="34">
        <v>261.81</v>
      </c>
      <c r="C38" s="34">
        <v>76.459999999999994</v>
      </c>
      <c r="D38" s="93">
        <f t="shared" si="0"/>
        <v>95</v>
      </c>
      <c r="E38" s="34">
        <v>16.079999999999998</v>
      </c>
      <c r="F38" s="34"/>
      <c r="G38" s="34"/>
      <c r="H38" s="34"/>
      <c r="I38" s="34"/>
      <c r="J38" s="37">
        <v>7.38</v>
      </c>
      <c r="K38" s="37">
        <v>7.38</v>
      </c>
      <c r="L38" s="37">
        <v>7.56</v>
      </c>
      <c r="M38">
        <v>70.3</v>
      </c>
      <c r="N38">
        <v>272.66000000000003</v>
      </c>
      <c r="O38">
        <v>82.93</v>
      </c>
      <c r="P38">
        <v>2.17</v>
      </c>
      <c r="Q38">
        <v>9.01</v>
      </c>
      <c r="R38" s="93">
        <v>31.66</v>
      </c>
      <c r="S38" s="93">
        <v>31.67</v>
      </c>
      <c r="T38" s="93">
        <v>31.67</v>
      </c>
      <c r="U38">
        <v>2.2999999999999998</v>
      </c>
      <c r="V38">
        <v>79.450761999999997</v>
      </c>
      <c r="W38">
        <v>2.04</v>
      </c>
      <c r="X38">
        <v>21</v>
      </c>
      <c r="Y38">
        <v>7</v>
      </c>
      <c r="Z38">
        <v>7</v>
      </c>
      <c r="AA38">
        <v>122.82</v>
      </c>
      <c r="AB38">
        <v>24.56</v>
      </c>
      <c r="AC38">
        <v>47.37</v>
      </c>
      <c r="AD38">
        <v>28.44</v>
      </c>
      <c r="AE38">
        <v>52</v>
      </c>
      <c r="AF38">
        <v>26</v>
      </c>
      <c r="AG38">
        <v>6.66</v>
      </c>
      <c r="AH38">
        <v>11.67</v>
      </c>
      <c r="AI38">
        <v>11.67</v>
      </c>
      <c r="AJ38">
        <v>26.75</v>
      </c>
      <c r="AK38">
        <v>109</v>
      </c>
      <c r="AL38">
        <v>46</v>
      </c>
    </row>
    <row r="39" spans="1:38">
      <c r="A39" t="s">
        <v>81</v>
      </c>
      <c r="B39" s="34">
        <v>261.81</v>
      </c>
      <c r="C39" s="34">
        <v>76.459999999999994</v>
      </c>
      <c r="D39" s="93">
        <f t="shared" si="0"/>
        <v>95</v>
      </c>
      <c r="E39" s="34">
        <v>16.079999999999998</v>
      </c>
      <c r="F39" s="34"/>
      <c r="G39" s="34"/>
      <c r="H39" s="34"/>
      <c r="I39" s="34"/>
      <c r="J39" s="37">
        <v>8.4600000000000009</v>
      </c>
      <c r="K39" s="37">
        <v>8.4600000000000009</v>
      </c>
      <c r="L39" s="37">
        <v>8.67</v>
      </c>
      <c r="M39">
        <v>70.3</v>
      </c>
      <c r="N39">
        <v>272.66000000000003</v>
      </c>
      <c r="O39">
        <v>82.93</v>
      </c>
      <c r="P39">
        <v>2.3199999999999998</v>
      </c>
      <c r="Q39">
        <v>8.01</v>
      </c>
      <c r="R39" s="93">
        <v>31.66</v>
      </c>
      <c r="S39" s="93">
        <v>31.67</v>
      </c>
      <c r="T39" s="93">
        <v>31.67</v>
      </c>
      <c r="U39">
        <v>2.2999999999999998</v>
      </c>
      <c r="V39">
        <v>77.493223</v>
      </c>
      <c r="W39">
        <v>1.95</v>
      </c>
      <c r="X39">
        <v>10.5</v>
      </c>
      <c r="Y39">
        <v>3.5</v>
      </c>
      <c r="Z39">
        <v>3.5</v>
      </c>
      <c r="AA39">
        <v>139.15</v>
      </c>
      <c r="AB39">
        <v>27.83</v>
      </c>
      <c r="AC39">
        <v>54.56</v>
      </c>
      <c r="AD39">
        <v>31.52</v>
      </c>
      <c r="AE39">
        <v>57</v>
      </c>
      <c r="AF39">
        <v>28</v>
      </c>
      <c r="AG39">
        <v>6</v>
      </c>
      <c r="AH39">
        <v>11.67</v>
      </c>
      <c r="AI39">
        <v>11.67</v>
      </c>
      <c r="AJ39">
        <v>27.25</v>
      </c>
      <c r="AK39">
        <v>123</v>
      </c>
      <c r="AL39">
        <v>52</v>
      </c>
    </row>
    <row r="40" spans="1:38">
      <c r="A40" t="s">
        <v>82</v>
      </c>
      <c r="B40" s="34">
        <v>215.57</v>
      </c>
      <c r="C40" s="34">
        <v>57.49</v>
      </c>
      <c r="D40" s="93">
        <f t="shared" si="0"/>
        <v>95</v>
      </c>
      <c r="E40" s="34">
        <v>16.079999999999998</v>
      </c>
      <c r="F40" s="34"/>
      <c r="G40" s="34"/>
      <c r="H40" s="34"/>
      <c r="I40" s="34"/>
      <c r="J40" s="37">
        <v>9.4499999999999993</v>
      </c>
      <c r="K40" s="37">
        <v>9.4499999999999993</v>
      </c>
      <c r="L40" s="37">
        <v>9.69</v>
      </c>
      <c r="M40">
        <v>70.3</v>
      </c>
      <c r="N40">
        <v>272.66000000000003</v>
      </c>
      <c r="O40">
        <v>92.57</v>
      </c>
      <c r="P40">
        <v>2.3199999999999998</v>
      </c>
      <c r="Q40">
        <v>8.01</v>
      </c>
      <c r="R40" s="93">
        <v>31.66</v>
      </c>
      <c r="S40" s="93">
        <v>31.67</v>
      </c>
      <c r="T40" s="93">
        <v>31.67</v>
      </c>
      <c r="U40">
        <v>2.2999999999999998</v>
      </c>
      <c r="V40">
        <v>83.102886999999996</v>
      </c>
      <c r="W40">
        <v>1.95</v>
      </c>
      <c r="X40">
        <v>10</v>
      </c>
      <c r="Y40">
        <v>3.34</v>
      </c>
      <c r="Z40">
        <v>3.33</v>
      </c>
      <c r="AA40">
        <v>154.76</v>
      </c>
      <c r="AB40">
        <v>30.95</v>
      </c>
      <c r="AC40">
        <v>61.16</v>
      </c>
      <c r="AD40">
        <v>34.21</v>
      </c>
      <c r="AE40">
        <v>63</v>
      </c>
      <c r="AF40">
        <v>32</v>
      </c>
      <c r="AG40">
        <v>5.34</v>
      </c>
      <c r="AH40">
        <v>11.67</v>
      </c>
      <c r="AI40">
        <v>11.67</v>
      </c>
      <c r="AJ40">
        <v>27.75</v>
      </c>
      <c r="AK40">
        <v>137</v>
      </c>
      <c r="AL40">
        <v>58</v>
      </c>
    </row>
    <row r="41" spans="1:38">
      <c r="A41" t="s">
        <v>83</v>
      </c>
      <c r="B41" s="34">
        <v>215.57</v>
      </c>
      <c r="C41" s="34">
        <v>57.49</v>
      </c>
      <c r="D41" s="93">
        <f t="shared" si="0"/>
        <v>95</v>
      </c>
      <c r="E41" s="34">
        <v>16.079999999999998</v>
      </c>
      <c r="F41" s="34"/>
      <c r="G41" s="34"/>
      <c r="H41" s="34"/>
      <c r="I41" s="34"/>
      <c r="J41" s="37">
        <v>10.4</v>
      </c>
      <c r="K41" s="37">
        <v>10.4</v>
      </c>
      <c r="L41" s="37">
        <v>10.66</v>
      </c>
      <c r="M41">
        <v>70.3</v>
      </c>
      <c r="N41">
        <v>272.66000000000003</v>
      </c>
      <c r="O41">
        <v>92.57</v>
      </c>
      <c r="P41">
        <v>2.3199999999999998</v>
      </c>
      <c r="Q41">
        <v>8.01</v>
      </c>
      <c r="R41" s="93">
        <v>31.66</v>
      </c>
      <c r="S41" s="93">
        <v>31.67</v>
      </c>
      <c r="T41" s="93">
        <v>31.67</v>
      </c>
      <c r="U41">
        <v>2.2999999999999998</v>
      </c>
      <c r="V41">
        <v>87.991865000000004</v>
      </c>
      <c r="W41">
        <v>1.95</v>
      </c>
      <c r="X41">
        <v>10</v>
      </c>
      <c r="Y41">
        <v>3.34</v>
      </c>
      <c r="Z41">
        <v>3.33</v>
      </c>
      <c r="AA41">
        <v>169.29</v>
      </c>
      <c r="AB41">
        <v>33.86</v>
      </c>
      <c r="AC41">
        <v>67.52</v>
      </c>
      <c r="AD41">
        <v>36.340000000000003</v>
      </c>
      <c r="AE41">
        <v>68</v>
      </c>
      <c r="AF41">
        <v>34</v>
      </c>
      <c r="AG41">
        <v>5</v>
      </c>
      <c r="AH41">
        <v>11.67</v>
      </c>
      <c r="AI41">
        <v>11.67</v>
      </c>
      <c r="AJ41">
        <v>27.75</v>
      </c>
      <c r="AK41">
        <v>151</v>
      </c>
      <c r="AL41">
        <v>64</v>
      </c>
    </row>
    <row r="42" spans="1:38">
      <c r="A42" t="s">
        <v>84</v>
      </c>
      <c r="B42" s="34">
        <v>215.57</v>
      </c>
      <c r="C42" s="34">
        <v>57.49</v>
      </c>
      <c r="D42" s="93">
        <f t="shared" si="0"/>
        <v>96</v>
      </c>
      <c r="E42" s="34">
        <v>16.079999999999998</v>
      </c>
      <c r="F42" s="34"/>
      <c r="G42" s="34"/>
      <c r="H42" s="34"/>
      <c r="I42" s="34"/>
      <c r="J42" s="37">
        <v>11.1</v>
      </c>
      <c r="K42" s="37">
        <v>11.1</v>
      </c>
      <c r="L42" s="37">
        <v>11.37</v>
      </c>
      <c r="M42">
        <v>70.3</v>
      </c>
      <c r="N42">
        <v>272.66000000000003</v>
      </c>
      <c r="O42">
        <v>100.46</v>
      </c>
      <c r="P42">
        <v>2.3199999999999998</v>
      </c>
      <c r="Q42">
        <v>8.01</v>
      </c>
      <c r="R42" s="93">
        <v>32</v>
      </c>
      <c r="S42" s="93">
        <v>32</v>
      </c>
      <c r="T42" s="93">
        <v>32</v>
      </c>
      <c r="U42">
        <v>2.2999999999999998</v>
      </c>
      <c r="V42">
        <v>92.656846000000002</v>
      </c>
      <c r="W42">
        <v>1.95</v>
      </c>
      <c r="X42">
        <v>10</v>
      </c>
      <c r="Y42">
        <v>3.34</v>
      </c>
      <c r="Z42">
        <v>3.33</v>
      </c>
      <c r="AA42">
        <v>182.48</v>
      </c>
      <c r="AB42">
        <v>36.5</v>
      </c>
      <c r="AC42">
        <v>73.53</v>
      </c>
      <c r="AD42">
        <v>38.54</v>
      </c>
      <c r="AE42">
        <v>75</v>
      </c>
      <c r="AF42">
        <v>38</v>
      </c>
      <c r="AG42">
        <v>5</v>
      </c>
      <c r="AH42">
        <v>11.67</v>
      </c>
      <c r="AI42">
        <v>11.67</v>
      </c>
      <c r="AJ42">
        <v>27.75</v>
      </c>
      <c r="AK42">
        <v>165</v>
      </c>
      <c r="AL42">
        <v>70</v>
      </c>
    </row>
    <row r="43" spans="1:38">
      <c r="A43" t="s">
        <v>85</v>
      </c>
      <c r="B43" s="34">
        <v>215.57</v>
      </c>
      <c r="C43" s="34">
        <v>57.49</v>
      </c>
      <c r="D43" s="93">
        <f t="shared" si="0"/>
        <v>96</v>
      </c>
      <c r="E43" s="34">
        <v>16.079999999999998</v>
      </c>
      <c r="F43" s="34"/>
      <c r="G43" s="34"/>
      <c r="H43" s="34"/>
      <c r="I43" s="34"/>
      <c r="J43" s="37">
        <v>11.95</v>
      </c>
      <c r="K43" s="37">
        <v>11.95</v>
      </c>
      <c r="L43" s="37">
        <v>12.25</v>
      </c>
      <c r="M43">
        <v>70.3</v>
      </c>
      <c r="N43">
        <v>272.66000000000003</v>
      </c>
      <c r="O43">
        <v>76.349999999999994</v>
      </c>
      <c r="P43">
        <v>2.3199999999999998</v>
      </c>
      <c r="Q43">
        <v>12.01</v>
      </c>
      <c r="R43" s="93">
        <v>32</v>
      </c>
      <c r="S43" s="93">
        <v>32</v>
      </c>
      <c r="T43" s="93">
        <v>32</v>
      </c>
      <c r="U43">
        <v>2.2999999999999998</v>
      </c>
      <c r="V43">
        <v>97.448434000000006</v>
      </c>
      <c r="W43">
        <v>1.95</v>
      </c>
      <c r="X43">
        <v>10</v>
      </c>
      <c r="Y43">
        <v>3.34</v>
      </c>
      <c r="Z43">
        <v>3.33</v>
      </c>
      <c r="AA43">
        <v>193.7</v>
      </c>
      <c r="AB43">
        <v>38.74</v>
      </c>
      <c r="AC43">
        <v>79</v>
      </c>
      <c r="AD43">
        <v>39.96</v>
      </c>
      <c r="AE43">
        <v>79</v>
      </c>
      <c r="AF43">
        <v>39</v>
      </c>
      <c r="AG43">
        <v>5</v>
      </c>
      <c r="AH43">
        <v>11.67</v>
      </c>
      <c r="AI43">
        <v>11.67</v>
      </c>
      <c r="AJ43">
        <v>27.75</v>
      </c>
      <c r="AK43">
        <v>172</v>
      </c>
      <c r="AL43">
        <v>73</v>
      </c>
    </row>
    <row r="44" spans="1:38">
      <c r="A44" t="s">
        <v>86</v>
      </c>
      <c r="B44" s="34">
        <v>215.57</v>
      </c>
      <c r="C44" s="34">
        <v>57.49</v>
      </c>
      <c r="D44" s="93">
        <f t="shared" si="0"/>
        <v>96</v>
      </c>
      <c r="E44" s="34">
        <v>16.079999999999998</v>
      </c>
      <c r="F44" s="34"/>
      <c r="G44" s="34"/>
      <c r="H44" s="34"/>
      <c r="I44" s="34"/>
      <c r="J44" s="37">
        <v>12.62</v>
      </c>
      <c r="K44" s="37">
        <v>12.62</v>
      </c>
      <c r="L44" s="37">
        <v>12.93</v>
      </c>
      <c r="M44">
        <v>70.3</v>
      </c>
      <c r="N44">
        <v>272.66000000000003</v>
      </c>
      <c r="O44">
        <v>62.68</v>
      </c>
      <c r="P44">
        <v>2.3199999999999998</v>
      </c>
      <c r="Q44">
        <v>11.81</v>
      </c>
      <c r="R44" s="93">
        <v>32</v>
      </c>
      <c r="S44" s="93">
        <v>32</v>
      </c>
      <c r="T44" s="93">
        <v>32</v>
      </c>
      <c r="U44">
        <v>2.2999999999999998</v>
      </c>
      <c r="V44">
        <v>102.67827699999999</v>
      </c>
      <c r="W44">
        <v>1.95</v>
      </c>
      <c r="X44">
        <v>10</v>
      </c>
      <c r="Y44">
        <v>3.34</v>
      </c>
      <c r="Z44">
        <v>3.33</v>
      </c>
      <c r="AA44">
        <v>202.6</v>
      </c>
      <c r="AB44">
        <v>40.520000000000003</v>
      </c>
      <c r="AC44">
        <v>83.78</v>
      </c>
      <c r="AD44">
        <v>41.8</v>
      </c>
      <c r="AE44">
        <v>84</v>
      </c>
      <c r="AF44">
        <v>42</v>
      </c>
      <c r="AG44">
        <v>5</v>
      </c>
      <c r="AH44">
        <v>11.67</v>
      </c>
      <c r="AI44">
        <v>11.67</v>
      </c>
      <c r="AJ44">
        <v>27.75</v>
      </c>
      <c r="AK44">
        <v>182</v>
      </c>
      <c r="AL44">
        <v>78</v>
      </c>
    </row>
    <row r="45" spans="1:38">
      <c r="A45" t="s">
        <v>87</v>
      </c>
      <c r="B45" s="34">
        <v>215.57</v>
      </c>
      <c r="C45" s="34">
        <v>57.49</v>
      </c>
      <c r="D45" s="93">
        <f t="shared" si="0"/>
        <v>96</v>
      </c>
      <c r="E45" s="34">
        <v>16.079999999999998</v>
      </c>
      <c r="F45" s="34"/>
      <c r="G45" s="34"/>
      <c r="H45" s="34"/>
      <c r="I45" s="34"/>
      <c r="J45" s="37">
        <v>13.24</v>
      </c>
      <c r="K45" s="37">
        <v>13.24</v>
      </c>
      <c r="L45" s="37">
        <v>13.56</v>
      </c>
      <c r="M45">
        <v>70.3</v>
      </c>
      <c r="N45">
        <v>272.66000000000003</v>
      </c>
      <c r="O45">
        <v>62.68</v>
      </c>
      <c r="P45">
        <v>2.3199999999999998</v>
      </c>
      <c r="Q45">
        <v>24.01</v>
      </c>
      <c r="R45" s="93">
        <v>32</v>
      </c>
      <c r="S45" s="93">
        <v>32</v>
      </c>
      <c r="T45" s="93">
        <v>32</v>
      </c>
      <c r="U45">
        <v>2.2999999999999998</v>
      </c>
      <c r="V45">
        <v>99.561796999999999</v>
      </c>
      <c r="W45">
        <v>1.95</v>
      </c>
      <c r="X45">
        <v>10</v>
      </c>
      <c r="Y45">
        <v>3.34</v>
      </c>
      <c r="Z45">
        <v>3.33</v>
      </c>
      <c r="AA45">
        <v>212.5</v>
      </c>
      <c r="AB45">
        <v>42.5</v>
      </c>
      <c r="AC45">
        <v>87.98</v>
      </c>
      <c r="AD45">
        <v>43.55</v>
      </c>
      <c r="AE45">
        <v>87</v>
      </c>
      <c r="AF45">
        <v>43</v>
      </c>
      <c r="AG45">
        <v>5</v>
      </c>
      <c r="AH45">
        <v>11.67</v>
      </c>
      <c r="AI45">
        <v>11.67</v>
      </c>
      <c r="AJ45">
        <v>27.75</v>
      </c>
      <c r="AK45">
        <v>189</v>
      </c>
      <c r="AL45">
        <v>81</v>
      </c>
    </row>
    <row r="46" spans="1:38">
      <c r="A46" t="s">
        <v>88</v>
      </c>
      <c r="B46" s="34">
        <v>190.58</v>
      </c>
      <c r="C46" s="34">
        <v>57.49</v>
      </c>
      <c r="D46" s="93">
        <f t="shared" si="0"/>
        <v>96</v>
      </c>
      <c r="E46" s="34">
        <v>16.079999999999998</v>
      </c>
      <c r="F46" s="34"/>
      <c r="G46" s="34"/>
      <c r="H46" s="34"/>
      <c r="I46" s="34"/>
      <c r="J46" s="37">
        <v>13.89</v>
      </c>
      <c r="K46" s="37">
        <v>13.89</v>
      </c>
      <c r="L46" s="37">
        <v>14.23</v>
      </c>
      <c r="M46">
        <v>70.3</v>
      </c>
      <c r="N46">
        <v>272.66000000000003</v>
      </c>
      <c r="O46">
        <v>53.04</v>
      </c>
      <c r="P46">
        <v>2.3199999999999998</v>
      </c>
      <c r="Q46">
        <v>23.01</v>
      </c>
      <c r="R46" s="93">
        <v>32</v>
      </c>
      <c r="S46" s="93">
        <v>32</v>
      </c>
      <c r="T46" s="93">
        <v>32</v>
      </c>
      <c r="U46">
        <v>2.2999999999999998</v>
      </c>
      <c r="V46">
        <v>104.031998</v>
      </c>
      <c r="W46">
        <v>1.95</v>
      </c>
      <c r="X46">
        <v>10</v>
      </c>
      <c r="Y46">
        <v>3.34</v>
      </c>
      <c r="Z46">
        <v>3.33</v>
      </c>
      <c r="AA46">
        <v>220.83</v>
      </c>
      <c r="AB46">
        <v>44.17</v>
      </c>
      <c r="AC46">
        <v>91.39</v>
      </c>
      <c r="AD46">
        <v>44.6</v>
      </c>
      <c r="AE46">
        <v>90</v>
      </c>
      <c r="AF46">
        <v>45</v>
      </c>
      <c r="AG46">
        <v>5</v>
      </c>
      <c r="AH46">
        <v>11.67</v>
      </c>
      <c r="AI46">
        <v>11.67</v>
      </c>
      <c r="AJ46">
        <v>27.75</v>
      </c>
      <c r="AK46">
        <v>189</v>
      </c>
      <c r="AL46">
        <v>81</v>
      </c>
    </row>
    <row r="47" spans="1:38">
      <c r="A47" t="s">
        <v>89</v>
      </c>
      <c r="B47" s="34">
        <v>155.25</v>
      </c>
      <c r="C47" s="34">
        <v>33.75</v>
      </c>
      <c r="D47" s="93">
        <f t="shared" si="0"/>
        <v>96</v>
      </c>
      <c r="E47" s="34">
        <v>16.079999999999998</v>
      </c>
      <c r="F47" s="34"/>
      <c r="G47" s="34"/>
      <c r="H47" s="34"/>
      <c r="I47" s="34"/>
      <c r="J47" s="37">
        <v>14.2</v>
      </c>
      <c r="K47" s="37">
        <v>14.2</v>
      </c>
      <c r="L47" s="37">
        <v>14.55</v>
      </c>
      <c r="M47">
        <v>70.3</v>
      </c>
      <c r="N47">
        <v>272.66000000000003</v>
      </c>
      <c r="O47">
        <v>53.04</v>
      </c>
      <c r="P47">
        <v>2.3199999999999998</v>
      </c>
      <c r="Q47">
        <v>22.01</v>
      </c>
      <c r="R47" s="93">
        <v>32</v>
      </c>
      <c r="S47" s="93">
        <v>32</v>
      </c>
      <c r="T47" s="93">
        <v>32</v>
      </c>
      <c r="U47">
        <v>2.2999999999999998</v>
      </c>
      <c r="V47">
        <v>107.976293</v>
      </c>
      <c r="W47">
        <v>1.95</v>
      </c>
      <c r="X47">
        <v>10</v>
      </c>
      <c r="Y47">
        <v>3.34</v>
      </c>
      <c r="Z47">
        <v>3.33</v>
      </c>
      <c r="AA47">
        <v>225</v>
      </c>
      <c r="AB47">
        <v>45</v>
      </c>
      <c r="AC47">
        <v>92.31</v>
      </c>
      <c r="AD47">
        <v>44.92</v>
      </c>
      <c r="AE47">
        <v>92</v>
      </c>
      <c r="AF47">
        <v>46</v>
      </c>
      <c r="AG47">
        <v>5</v>
      </c>
      <c r="AH47">
        <v>11.67</v>
      </c>
      <c r="AI47">
        <v>11.67</v>
      </c>
      <c r="AJ47">
        <v>27.25</v>
      </c>
      <c r="AK47">
        <v>189</v>
      </c>
      <c r="AL47">
        <v>81</v>
      </c>
    </row>
    <row r="48" spans="1:38">
      <c r="A48" t="s">
        <v>90</v>
      </c>
      <c r="B48" s="34">
        <v>135.97</v>
      </c>
      <c r="C48" s="34">
        <v>33.75</v>
      </c>
      <c r="D48" s="93">
        <f t="shared" si="0"/>
        <v>96</v>
      </c>
      <c r="E48" s="34">
        <v>16.079999999999998</v>
      </c>
      <c r="F48" s="34"/>
      <c r="G48" s="34"/>
      <c r="H48" s="34"/>
      <c r="I48" s="34"/>
      <c r="J48" s="37">
        <v>14.46</v>
      </c>
      <c r="K48" s="37">
        <v>14.46</v>
      </c>
      <c r="L48" s="37">
        <v>14.82</v>
      </c>
      <c r="M48">
        <v>70.3</v>
      </c>
      <c r="N48">
        <v>272.66000000000003</v>
      </c>
      <c r="O48">
        <v>53.04</v>
      </c>
      <c r="P48">
        <v>2.3199999999999998</v>
      </c>
      <c r="Q48">
        <v>20</v>
      </c>
      <c r="R48" s="93">
        <v>32</v>
      </c>
      <c r="S48" s="93">
        <v>32</v>
      </c>
      <c r="T48" s="93">
        <v>32</v>
      </c>
      <c r="U48">
        <v>2.2999999999999998</v>
      </c>
      <c r="V48">
        <v>112.056934</v>
      </c>
      <c r="W48">
        <v>1.95</v>
      </c>
      <c r="X48">
        <v>10</v>
      </c>
      <c r="Y48">
        <v>3.34</v>
      </c>
      <c r="Z48">
        <v>3.33</v>
      </c>
      <c r="AA48">
        <v>225</v>
      </c>
      <c r="AB48">
        <v>45</v>
      </c>
      <c r="AC48">
        <v>92.92</v>
      </c>
      <c r="AD48">
        <v>44.74</v>
      </c>
      <c r="AE48">
        <v>92</v>
      </c>
      <c r="AF48">
        <v>46</v>
      </c>
      <c r="AG48">
        <v>5</v>
      </c>
      <c r="AH48">
        <v>11.67</v>
      </c>
      <c r="AI48">
        <v>11.67</v>
      </c>
      <c r="AJ48">
        <v>26.75</v>
      </c>
      <c r="AK48">
        <v>189</v>
      </c>
      <c r="AL48">
        <v>81</v>
      </c>
    </row>
    <row r="49" spans="1:38">
      <c r="A49" t="s">
        <v>91</v>
      </c>
      <c r="B49" s="34">
        <v>135.97</v>
      </c>
      <c r="C49" s="34">
        <v>33.75</v>
      </c>
      <c r="D49" s="93">
        <f t="shared" si="0"/>
        <v>96</v>
      </c>
      <c r="E49" s="34">
        <v>16.079999999999998</v>
      </c>
      <c r="F49" s="34"/>
      <c r="G49" s="34"/>
      <c r="H49" s="34"/>
      <c r="I49" s="34"/>
      <c r="J49" s="37">
        <v>14.46</v>
      </c>
      <c r="K49" s="37">
        <v>14.46</v>
      </c>
      <c r="L49" s="37">
        <v>14.82</v>
      </c>
      <c r="M49">
        <v>70.3</v>
      </c>
      <c r="N49">
        <v>272.66000000000003</v>
      </c>
      <c r="O49">
        <v>53.04</v>
      </c>
      <c r="P49">
        <v>2.3199999999999998</v>
      </c>
      <c r="Q49">
        <v>13</v>
      </c>
      <c r="R49" s="93">
        <v>32</v>
      </c>
      <c r="S49" s="93">
        <v>32</v>
      </c>
      <c r="T49" s="93">
        <v>32</v>
      </c>
      <c r="U49">
        <v>2.2999999999999998</v>
      </c>
      <c r="V49">
        <v>108.434026</v>
      </c>
      <c r="W49">
        <v>1.95</v>
      </c>
      <c r="X49">
        <v>10</v>
      </c>
      <c r="Y49">
        <v>3.34</v>
      </c>
      <c r="Z49">
        <v>3.33</v>
      </c>
      <c r="AA49">
        <v>225</v>
      </c>
      <c r="AB49">
        <v>45</v>
      </c>
      <c r="AC49">
        <v>92.92</v>
      </c>
      <c r="AD49">
        <v>44.45</v>
      </c>
      <c r="AE49">
        <v>92</v>
      </c>
      <c r="AF49">
        <v>46</v>
      </c>
      <c r="AG49">
        <v>5</v>
      </c>
      <c r="AH49">
        <v>11.67</v>
      </c>
      <c r="AI49">
        <v>11.67</v>
      </c>
      <c r="AJ49">
        <v>26.75</v>
      </c>
      <c r="AK49">
        <v>189</v>
      </c>
      <c r="AL49">
        <v>81</v>
      </c>
    </row>
    <row r="50" spans="1:38">
      <c r="A50" t="s">
        <v>92</v>
      </c>
      <c r="B50" s="34">
        <v>135.97</v>
      </c>
      <c r="C50" s="34">
        <v>33.75</v>
      </c>
      <c r="D50" s="93">
        <f t="shared" si="0"/>
        <v>96</v>
      </c>
      <c r="E50" s="34">
        <v>16.079999999999998</v>
      </c>
      <c r="F50" s="34"/>
      <c r="G50" s="34"/>
      <c r="H50" s="34"/>
      <c r="I50" s="34"/>
      <c r="J50" s="37">
        <v>14.46</v>
      </c>
      <c r="K50" s="37">
        <v>14.46</v>
      </c>
      <c r="L50" s="37">
        <v>14.82</v>
      </c>
      <c r="M50">
        <v>70.3</v>
      </c>
      <c r="N50">
        <v>272.66000000000003</v>
      </c>
      <c r="O50">
        <v>53.04</v>
      </c>
      <c r="P50">
        <v>2.3199999999999998</v>
      </c>
      <c r="Q50">
        <v>12.6</v>
      </c>
      <c r="R50" s="93">
        <v>32</v>
      </c>
      <c r="S50" s="93">
        <v>32</v>
      </c>
      <c r="T50" s="93">
        <v>32</v>
      </c>
      <c r="U50">
        <v>2.2999999999999998</v>
      </c>
      <c r="V50">
        <v>99.152759000000003</v>
      </c>
      <c r="W50">
        <v>1.95</v>
      </c>
      <c r="X50">
        <v>10</v>
      </c>
      <c r="Y50">
        <v>3.34</v>
      </c>
      <c r="Z50">
        <v>3.33</v>
      </c>
      <c r="AA50">
        <v>225</v>
      </c>
      <c r="AB50">
        <v>45</v>
      </c>
      <c r="AC50">
        <v>92.92</v>
      </c>
      <c r="AD50">
        <v>44.43</v>
      </c>
      <c r="AE50">
        <v>92</v>
      </c>
      <c r="AF50">
        <v>46</v>
      </c>
      <c r="AG50">
        <v>5</v>
      </c>
      <c r="AH50">
        <v>11.67</v>
      </c>
      <c r="AI50">
        <v>11.67</v>
      </c>
      <c r="AJ50">
        <v>27.25</v>
      </c>
      <c r="AK50">
        <v>189</v>
      </c>
      <c r="AL50">
        <v>81</v>
      </c>
    </row>
    <row r="51" spans="1:38">
      <c r="A51" t="s">
        <v>93</v>
      </c>
      <c r="B51" s="34">
        <v>184.18</v>
      </c>
      <c r="C51" s="34">
        <v>33.75</v>
      </c>
      <c r="D51" s="93">
        <f t="shared" si="0"/>
        <v>96</v>
      </c>
      <c r="E51" s="34">
        <v>16.079999999999998</v>
      </c>
      <c r="F51" s="34"/>
      <c r="G51" s="34"/>
      <c r="H51" s="34"/>
      <c r="I51" s="34"/>
      <c r="J51" s="37">
        <v>14.46</v>
      </c>
      <c r="K51" s="37">
        <v>14.46</v>
      </c>
      <c r="L51" s="37">
        <v>14.82</v>
      </c>
      <c r="M51">
        <v>70.3</v>
      </c>
      <c r="N51">
        <v>272.66000000000003</v>
      </c>
      <c r="O51">
        <v>53.04</v>
      </c>
      <c r="P51">
        <v>2.17</v>
      </c>
      <c r="Q51">
        <v>12.01</v>
      </c>
      <c r="R51" s="93">
        <v>32</v>
      </c>
      <c r="S51" s="93">
        <v>32</v>
      </c>
      <c r="T51" s="93">
        <v>32</v>
      </c>
      <c r="U51">
        <v>2.46</v>
      </c>
      <c r="V51">
        <v>113.829432</v>
      </c>
      <c r="W51">
        <v>1.95</v>
      </c>
      <c r="X51">
        <v>10</v>
      </c>
      <c r="Y51">
        <v>3.34</v>
      </c>
      <c r="Z51">
        <v>3.33</v>
      </c>
      <c r="AA51">
        <v>225</v>
      </c>
      <c r="AB51">
        <v>45</v>
      </c>
      <c r="AC51">
        <v>92.92</v>
      </c>
      <c r="AD51">
        <v>44.12</v>
      </c>
      <c r="AE51">
        <v>92</v>
      </c>
      <c r="AF51">
        <v>46</v>
      </c>
      <c r="AG51">
        <v>3.34</v>
      </c>
      <c r="AH51">
        <v>11.67</v>
      </c>
      <c r="AI51">
        <v>11.67</v>
      </c>
      <c r="AJ51">
        <v>27.75</v>
      </c>
      <c r="AK51">
        <v>193</v>
      </c>
      <c r="AL51">
        <v>82</v>
      </c>
    </row>
    <row r="52" spans="1:38">
      <c r="A52" t="s">
        <v>94</v>
      </c>
      <c r="B52" s="34">
        <v>196.06</v>
      </c>
      <c r="C52" s="34">
        <v>33.75</v>
      </c>
      <c r="D52" s="93">
        <f t="shared" si="0"/>
        <v>96</v>
      </c>
      <c r="E52" s="34">
        <v>16.079999999999998</v>
      </c>
      <c r="F52" s="34"/>
      <c r="G52" s="34"/>
      <c r="H52" s="34"/>
      <c r="I52" s="34"/>
      <c r="J52" s="37">
        <v>14.46</v>
      </c>
      <c r="K52" s="37">
        <v>14.46</v>
      </c>
      <c r="L52" s="37">
        <v>14.82</v>
      </c>
      <c r="M52">
        <v>70.3</v>
      </c>
      <c r="N52">
        <v>272.66000000000003</v>
      </c>
      <c r="O52">
        <v>53.04</v>
      </c>
      <c r="P52">
        <v>2.17</v>
      </c>
      <c r="Q52">
        <v>11.01</v>
      </c>
      <c r="R52" s="93">
        <v>32</v>
      </c>
      <c r="S52" s="93">
        <v>32</v>
      </c>
      <c r="T52" s="93">
        <v>32</v>
      </c>
      <c r="U52">
        <v>2.46</v>
      </c>
      <c r="V52">
        <v>116.020707</v>
      </c>
      <c r="W52">
        <v>1.95</v>
      </c>
      <c r="X52">
        <v>10</v>
      </c>
      <c r="Y52">
        <v>3.34</v>
      </c>
      <c r="Z52">
        <v>3.33</v>
      </c>
      <c r="AA52">
        <v>225</v>
      </c>
      <c r="AB52">
        <v>45</v>
      </c>
      <c r="AC52">
        <v>92.92</v>
      </c>
      <c r="AD52">
        <v>44.3</v>
      </c>
      <c r="AE52">
        <v>92</v>
      </c>
      <c r="AF52">
        <v>46</v>
      </c>
      <c r="AG52">
        <v>3.34</v>
      </c>
      <c r="AH52">
        <v>11.67</v>
      </c>
      <c r="AI52">
        <v>11.67</v>
      </c>
      <c r="AJ52">
        <v>28.26</v>
      </c>
      <c r="AK52">
        <v>193</v>
      </c>
      <c r="AL52">
        <v>82</v>
      </c>
    </row>
    <row r="53" spans="1:38">
      <c r="A53" t="s">
        <v>95</v>
      </c>
      <c r="B53" s="34">
        <v>196.06</v>
      </c>
      <c r="C53" s="34">
        <v>33.75</v>
      </c>
      <c r="D53" s="93">
        <f t="shared" si="0"/>
        <v>96</v>
      </c>
      <c r="E53" s="34">
        <v>16.079999999999998</v>
      </c>
      <c r="F53" s="34"/>
      <c r="G53" s="34"/>
      <c r="H53" s="34"/>
      <c r="I53" s="34"/>
      <c r="J53" s="37">
        <v>14.46</v>
      </c>
      <c r="K53" s="37">
        <v>14.46</v>
      </c>
      <c r="L53" s="37">
        <v>14.82</v>
      </c>
      <c r="M53">
        <v>70.3</v>
      </c>
      <c r="N53">
        <v>272.66000000000003</v>
      </c>
      <c r="O53">
        <v>53.04</v>
      </c>
      <c r="P53">
        <v>2.17</v>
      </c>
      <c r="Q53">
        <v>10.41</v>
      </c>
      <c r="R53" s="93">
        <v>32</v>
      </c>
      <c r="S53" s="93">
        <v>32</v>
      </c>
      <c r="T53" s="93">
        <v>32</v>
      </c>
      <c r="U53">
        <v>2.46</v>
      </c>
      <c r="V53">
        <v>119.01058</v>
      </c>
      <c r="W53">
        <v>1.95</v>
      </c>
      <c r="X53">
        <v>10</v>
      </c>
      <c r="Y53">
        <v>3.34</v>
      </c>
      <c r="Z53">
        <v>3.33</v>
      </c>
      <c r="AA53">
        <v>229.17</v>
      </c>
      <c r="AB53">
        <v>45.83</v>
      </c>
      <c r="AC53">
        <v>92.92</v>
      </c>
      <c r="AD53">
        <v>45.5</v>
      </c>
      <c r="AE53">
        <v>92</v>
      </c>
      <c r="AF53">
        <v>46</v>
      </c>
      <c r="AG53">
        <v>3.34</v>
      </c>
      <c r="AH53">
        <v>11.67</v>
      </c>
      <c r="AI53">
        <v>11.67</v>
      </c>
      <c r="AJ53">
        <v>28.26</v>
      </c>
      <c r="AK53">
        <v>193</v>
      </c>
      <c r="AL53">
        <v>82</v>
      </c>
    </row>
    <row r="54" spans="1:38">
      <c r="A54" t="s">
        <v>96</v>
      </c>
      <c r="B54" s="34">
        <v>171.95</v>
      </c>
      <c r="C54" s="34">
        <v>33.75</v>
      </c>
      <c r="D54" s="93">
        <f t="shared" si="0"/>
        <v>96</v>
      </c>
      <c r="E54" s="34">
        <v>16.079999999999998</v>
      </c>
      <c r="F54" s="34"/>
      <c r="G54" s="34"/>
      <c r="H54" s="34"/>
      <c r="I54" s="34"/>
      <c r="J54" s="37">
        <v>14.46</v>
      </c>
      <c r="K54" s="37">
        <v>14.46</v>
      </c>
      <c r="L54" s="37">
        <v>14.82</v>
      </c>
      <c r="M54">
        <v>70.3</v>
      </c>
      <c r="N54">
        <v>272.66000000000003</v>
      </c>
      <c r="O54">
        <v>53.04</v>
      </c>
      <c r="P54">
        <v>2.17</v>
      </c>
      <c r="Q54">
        <v>10.41</v>
      </c>
      <c r="R54" s="93">
        <v>32</v>
      </c>
      <c r="S54" s="93">
        <v>32</v>
      </c>
      <c r="T54" s="93">
        <v>32</v>
      </c>
      <c r="U54">
        <v>2.46</v>
      </c>
      <c r="V54">
        <v>120.724644</v>
      </c>
      <c r="W54">
        <v>1.95</v>
      </c>
      <c r="X54">
        <v>10</v>
      </c>
      <c r="Y54">
        <v>3.34</v>
      </c>
      <c r="Z54">
        <v>3.33</v>
      </c>
      <c r="AA54">
        <v>229.17</v>
      </c>
      <c r="AB54">
        <v>45.83</v>
      </c>
      <c r="AC54">
        <v>92.86</v>
      </c>
      <c r="AD54">
        <v>45.5</v>
      </c>
      <c r="AE54">
        <v>92</v>
      </c>
      <c r="AF54">
        <v>46</v>
      </c>
      <c r="AG54">
        <v>3.34</v>
      </c>
      <c r="AH54">
        <v>11.67</v>
      </c>
      <c r="AI54">
        <v>11.67</v>
      </c>
      <c r="AJ54">
        <v>28.26</v>
      </c>
      <c r="AK54">
        <v>193</v>
      </c>
      <c r="AL54">
        <v>82</v>
      </c>
    </row>
    <row r="55" spans="1:38">
      <c r="A55" t="s">
        <v>97</v>
      </c>
      <c r="B55" s="34">
        <v>171.95</v>
      </c>
      <c r="C55" s="34">
        <v>33.75</v>
      </c>
      <c r="D55" s="93">
        <f t="shared" si="0"/>
        <v>96</v>
      </c>
      <c r="E55" s="34">
        <v>16.079999999999998</v>
      </c>
      <c r="F55" s="34"/>
      <c r="G55" s="34"/>
      <c r="H55" s="34"/>
      <c r="I55" s="34"/>
      <c r="J55" s="37">
        <v>14.46</v>
      </c>
      <c r="K55" s="37">
        <v>14.46</v>
      </c>
      <c r="L55" s="37">
        <v>14.82</v>
      </c>
      <c r="M55">
        <v>70.3</v>
      </c>
      <c r="N55">
        <v>234.08</v>
      </c>
      <c r="O55">
        <v>53.04</v>
      </c>
      <c r="P55">
        <v>2.17</v>
      </c>
      <c r="Q55">
        <v>19.399999999999999</v>
      </c>
      <c r="R55" s="93">
        <v>32</v>
      </c>
      <c r="S55" s="93">
        <v>32</v>
      </c>
      <c r="T55" s="93">
        <v>32</v>
      </c>
      <c r="U55">
        <v>2.5299999999999998</v>
      </c>
      <c r="V55">
        <v>121.416113</v>
      </c>
      <c r="W55">
        <v>1.95</v>
      </c>
      <c r="X55">
        <v>10</v>
      </c>
      <c r="Y55">
        <v>3.34</v>
      </c>
      <c r="Z55">
        <v>3.33</v>
      </c>
      <c r="AA55">
        <v>229.17</v>
      </c>
      <c r="AB55">
        <v>45.83</v>
      </c>
      <c r="AC55">
        <v>93.08</v>
      </c>
      <c r="AD55">
        <v>45.5</v>
      </c>
      <c r="AE55">
        <v>92</v>
      </c>
      <c r="AF55">
        <v>46</v>
      </c>
      <c r="AG55">
        <v>3.34</v>
      </c>
      <c r="AH55">
        <v>11.67</v>
      </c>
      <c r="AI55">
        <v>11.67</v>
      </c>
      <c r="AJ55">
        <v>28.26</v>
      </c>
      <c r="AK55">
        <v>189</v>
      </c>
      <c r="AL55">
        <v>81</v>
      </c>
    </row>
    <row r="56" spans="1:38">
      <c r="A56" t="s">
        <v>98</v>
      </c>
      <c r="B56" s="34">
        <v>171.95</v>
      </c>
      <c r="C56" s="34">
        <v>33.75</v>
      </c>
      <c r="D56" s="93">
        <f t="shared" si="0"/>
        <v>96</v>
      </c>
      <c r="E56" s="34">
        <v>16.079999999999998</v>
      </c>
      <c r="F56" s="34"/>
      <c r="G56" s="34"/>
      <c r="H56" s="34"/>
      <c r="I56" s="34"/>
      <c r="J56" s="37">
        <v>14.46</v>
      </c>
      <c r="K56" s="37">
        <v>14.46</v>
      </c>
      <c r="L56" s="37">
        <v>14.82</v>
      </c>
      <c r="M56">
        <v>70.3</v>
      </c>
      <c r="N56">
        <v>195.51</v>
      </c>
      <c r="O56">
        <v>53.04</v>
      </c>
      <c r="P56">
        <v>2.17</v>
      </c>
      <c r="Q56">
        <v>19</v>
      </c>
      <c r="R56" s="93">
        <v>32</v>
      </c>
      <c r="S56" s="93">
        <v>32</v>
      </c>
      <c r="T56" s="93">
        <v>32</v>
      </c>
      <c r="U56">
        <v>2.5299999999999998</v>
      </c>
      <c r="V56">
        <v>119.848134</v>
      </c>
      <c r="W56">
        <v>1.95</v>
      </c>
      <c r="X56">
        <v>10</v>
      </c>
      <c r="Y56">
        <v>3.34</v>
      </c>
      <c r="Z56">
        <v>3.33</v>
      </c>
      <c r="AA56">
        <v>225</v>
      </c>
      <c r="AB56">
        <v>45</v>
      </c>
      <c r="AC56">
        <v>92.71</v>
      </c>
      <c r="AD56">
        <v>45.5</v>
      </c>
      <c r="AE56">
        <v>92</v>
      </c>
      <c r="AF56">
        <v>46</v>
      </c>
      <c r="AG56">
        <v>3.34</v>
      </c>
      <c r="AH56">
        <v>11.67</v>
      </c>
      <c r="AI56">
        <v>11.67</v>
      </c>
      <c r="AJ56">
        <v>28.26</v>
      </c>
      <c r="AK56">
        <v>189</v>
      </c>
      <c r="AL56">
        <v>81</v>
      </c>
    </row>
    <row r="57" spans="1:38">
      <c r="A57" t="s">
        <v>99</v>
      </c>
      <c r="B57" s="34">
        <v>200.88</v>
      </c>
      <c r="C57" s="34">
        <v>57.49</v>
      </c>
      <c r="D57" s="93">
        <f t="shared" si="0"/>
        <v>96</v>
      </c>
      <c r="E57" s="34">
        <v>16.079999999999998</v>
      </c>
      <c r="F57" s="34"/>
      <c r="G57" s="34"/>
      <c r="H57" s="34"/>
      <c r="I57" s="34"/>
      <c r="J57" s="37">
        <v>14.46</v>
      </c>
      <c r="K57" s="37">
        <v>14.46</v>
      </c>
      <c r="L57" s="37">
        <v>14.82</v>
      </c>
      <c r="M57">
        <v>70.3</v>
      </c>
      <c r="N57">
        <v>195.51</v>
      </c>
      <c r="O57">
        <v>53.04</v>
      </c>
      <c r="P57">
        <v>2.3199999999999998</v>
      </c>
      <c r="Q57">
        <v>18.399999999999999</v>
      </c>
      <c r="R57" s="93">
        <v>32</v>
      </c>
      <c r="S57" s="93">
        <v>32</v>
      </c>
      <c r="T57" s="93">
        <v>32</v>
      </c>
      <c r="U57">
        <v>2.5299999999999998</v>
      </c>
      <c r="V57">
        <v>122.730878</v>
      </c>
      <c r="W57">
        <v>1.95</v>
      </c>
      <c r="X57">
        <v>10</v>
      </c>
      <c r="Y57">
        <v>3.34</v>
      </c>
      <c r="Z57">
        <v>3.33</v>
      </c>
      <c r="AA57">
        <v>225</v>
      </c>
      <c r="AB57">
        <v>45</v>
      </c>
      <c r="AC57">
        <v>92.72</v>
      </c>
      <c r="AD57">
        <v>45.5</v>
      </c>
      <c r="AE57">
        <v>92</v>
      </c>
      <c r="AF57">
        <v>46</v>
      </c>
      <c r="AG57">
        <v>3.34</v>
      </c>
      <c r="AH57">
        <v>11.67</v>
      </c>
      <c r="AI57">
        <v>11.67</v>
      </c>
      <c r="AJ57">
        <v>29.78</v>
      </c>
      <c r="AK57">
        <v>189</v>
      </c>
      <c r="AL57">
        <v>81</v>
      </c>
    </row>
    <row r="58" spans="1:38">
      <c r="A58" t="s">
        <v>100</v>
      </c>
      <c r="B58" s="34">
        <v>200.88</v>
      </c>
      <c r="C58" s="34">
        <v>57.49</v>
      </c>
      <c r="D58" s="93">
        <f t="shared" si="0"/>
        <v>96</v>
      </c>
      <c r="E58" s="34">
        <v>16.079999999999998</v>
      </c>
      <c r="F58" s="34"/>
      <c r="G58" s="34"/>
      <c r="H58" s="34"/>
      <c r="I58" s="34"/>
      <c r="J58" s="37">
        <v>14.46</v>
      </c>
      <c r="K58" s="37">
        <v>14.46</v>
      </c>
      <c r="L58" s="37">
        <v>14.82</v>
      </c>
      <c r="M58">
        <v>70.3</v>
      </c>
      <c r="N58">
        <v>234.08</v>
      </c>
      <c r="O58">
        <v>53.04</v>
      </c>
      <c r="P58">
        <v>2.3199999999999998</v>
      </c>
      <c r="Q58">
        <v>17.8</v>
      </c>
      <c r="R58" s="93">
        <v>32</v>
      </c>
      <c r="S58" s="93">
        <v>32</v>
      </c>
      <c r="T58" s="93">
        <v>32</v>
      </c>
      <c r="U58">
        <v>2.5299999999999998</v>
      </c>
      <c r="V58">
        <v>116.176531</v>
      </c>
      <c r="W58">
        <v>1.95</v>
      </c>
      <c r="X58">
        <v>10</v>
      </c>
      <c r="Y58">
        <v>3.34</v>
      </c>
      <c r="Z58">
        <v>3.33</v>
      </c>
      <c r="AA58">
        <v>225</v>
      </c>
      <c r="AB58">
        <v>45</v>
      </c>
      <c r="AC58">
        <v>92.52</v>
      </c>
      <c r="AD58">
        <v>44.58</v>
      </c>
      <c r="AE58">
        <v>91</v>
      </c>
      <c r="AF58">
        <v>46</v>
      </c>
      <c r="AG58">
        <v>3.34</v>
      </c>
      <c r="AH58">
        <v>11.67</v>
      </c>
      <c r="AI58">
        <v>11.67</v>
      </c>
      <c r="AJ58">
        <v>29.78</v>
      </c>
      <c r="AK58">
        <v>189</v>
      </c>
      <c r="AL58">
        <v>81</v>
      </c>
    </row>
    <row r="59" spans="1:38">
      <c r="A59" t="s">
        <v>101</v>
      </c>
      <c r="B59" s="34">
        <v>200.88</v>
      </c>
      <c r="C59" s="34">
        <v>57.49</v>
      </c>
      <c r="D59" s="93">
        <f t="shared" si="0"/>
        <v>96</v>
      </c>
      <c r="E59" s="34">
        <v>16.079999999999998</v>
      </c>
      <c r="F59" s="34"/>
      <c r="G59" s="34"/>
      <c r="H59" s="34"/>
      <c r="I59" s="34"/>
      <c r="J59" s="37">
        <v>12.35</v>
      </c>
      <c r="K59" s="37">
        <v>12.35</v>
      </c>
      <c r="L59" s="37">
        <v>12.65</v>
      </c>
      <c r="M59">
        <v>70.3</v>
      </c>
      <c r="N59">
        <v>272.66000000000003</v>
      </c>
      <c r="O59">
        <v>53.04</v>
      </c>
      <c r="P59">
        <v>2.56</v>
      </c>
      <c r="Q59">
        <v>17.8</v>
      </c>
      <c r="R59" s="93">
        <v>32</v>
      </c>
      <c r="S59" s="93">
        <v>32</v>
      </c>
      <c r="T59" s="93">
        <v>32</v>
      </c>
      <c r="U59">
        <v>2.6</v>
      </c>
      <c r="V59">
        <v>108.268463</v>
      </c>
      <c r="W59">
        <v>2.04</v>
      </c>
      <c r="X59">
        <v>10</v>
      </c>
      <c r="Y59">
        <v>3.34</v>
      </c>
      <c r="Z59">
        <v>3.33</v>
      </c>
      <c r="AA59">
        <v>225</v>
      </c>
      <c r="AB59">
        <v>45</v>
      </c>
      <c r="AC59">
        <v>92.22</v>
      </c>
      <c r="AD59">
        <v>44.28</v>
      </c>
      <c r="AE59">
        <v>91</v>
      </c>
      <c r="AF59">
        <v>46</v>
      </c>
      <c r="AG59">
        <v>3.34</v>
      </c>
      <c r="AH59">
        <v>11.67</v>
      </c>
      <c r="AI59">
        <v>11.67</v>
      </c>
      <c r="AJ59">
        <v>29.78</v>
      </c>
      <c r="AK59">
        <v>186</v>
      </c>
      <c r="AL59">
        <v>79</v>
      </c>
    </row>
    <row r="60" spans="1:38">
      <c r="A60" t="s">
        <v>102</v>
      </c>
      <c r="B60" s="34">
        <v>227.83</v>
      </c>
      <c r="C60" s="34">
        <v>57.49</v>
      </c>
      <c r="D60" s="93">
        <f t="shared" si="0"/>
        <v>96</v>
      </c>
      <c r="E60" s="34">
        <v>16.079999999999998</v>
      </c>
      <c r="F60" s="34"/>
      <c r="G60" s="34"/>
      <c r="H60" s="34"/>
      <c r="I60" s="34"/>
      <c r="J60" s="37">
        <v>12.33</v>
      </c>
      <c r="K60" s="37">
        <v>12.33</v>
      </c>
      <c r="L60" s="37">
        <v>12.63</v>
      </c>
      <c r="M60">
        <v>70.3</v>
      </c>
      <c r="N60">
        <v>272.66000000000003</v>
      </c>
      <c r="O60">
        <v>53.04</v>
      </c>
      <c r="P60">
        <v>2.56</v>
      </c>
      <c r="Q60">
        <v>17</v>
      </c>
      <c r="R60" s="93">
        <v>32</v>
      </c>
      <c r="S60" s="93">
        <v>32</v>
      </c>
      <c r="T60" s="93">
        <v>32</v>
      </c>
      <c r="U60">
        <v>2.6</v>
      </c>
      <c r="V60">
        <v>99.639708999999996</v>
      </c>
      <c r="W60">
        <v>2.04</v>
      </c>
      <c r="X60">
        <v>10</v>
      </c>
      <c r="Y60">
        <v>3.34</v>
      </c>
      <c r="Z60">
        <v>3.33</v>
      </c>
      <c r="AA60">
        <v>225</v>
      </c>
      <c r="AB60">
        <v>45</v>
      </c>
      <c r="AC60">
        <v>91.75</v>
      </c>
      <c r="AD60">
        <v>43.4</v>
      </c>
      <c r="AE60">
        <v>91</v>
      </c>
      <c r="AF60">
        <v>46</v>
      </c>
      <c r="AG60">
        <v>3.34</v>
      </c>
      <c r="AH60">
        <v>11.67</v>
      </c>
      <c r="AI60">
        <v>11.67</v>
      </c>
      <c r="AJ60">
        <v>29.78</v>
      </c>
      <c r="AK60">
        <v>186</v>
      </c>
      <c r="AL60">
        <v>79</v>
      </c>
    </row>
    <row r="61" spans="1:38">
      <c r="A61" t="s">
        <v>103</v>
      </c>
      <c r="B61" s="34">
        <v>227.83</v>
      </c>
      <c r="C61" s="34">
        <v>57.49</v>
      </c>
      <c r="D61" s="93">
        <f t="shared" si="0"/>
        <v>96</v>
      </c>
      <c r="E61" s="34">
        <v>16.079999999999998</v>
      </c>
      <c r="F61" s="34"/>
      <c r="G61" s="34"/>
      <c r="H61" s="34"/>
      <c r="I61" s="34"/>
      <c r="J61" s="37">
        <v>12.03</v>
      </c>
      <c r="K61" s="37">
        <v>12.03</v>
      </c>
      <c r="L61" s="37">
        <v>12.33</v>
      </c>
      <c r="M61">
        <v>70.3</v>
      </c>
      <c r="N61">
        <v>272.66000000000003</v>
      </c>
      <c r="O61">
        <v>53.04</v>
      </c>
      <c r="P61">
        <v>2.56</v>
      </c>
      <c r="Q61">
        <v>16.600000000000001</v>
      </c>
      <c r="R61" s="93">
        <v>32</v>
      </c>
      <c r="S61" s="93">
        <v>32</v>
      </c>
      <c r="T61" s="93">
        <v>32</v>
      </c>
      <c r="U61">
        <v>2.6</v>
      </c>
      <c r="V61">
        <v>91.838769999999997</v>
      </c>
      <c r="W61">
        <v>2.04</v>
      </c>
      <c r="X61">
        <v>10</v>
      </c>
      <c r="Y61">
        <v>3.34</v>
      </c>
      <c r="Z61">
        <v>3.33</v>
      </c>
      <c r="AA61">
        <v>220.83</v>
      </c>
      <c r="AB61">
        <v>44.17</v>
      </c>
      <c r="AC61">
        <v>75.61</v>
      </c>
      <c r="AD61">
        <v>42</v>
      </c>
      <c r="AE61">
        <v>90</v>
      </c>
      <c r="AF61">
        <v>45</v>
      </c>
      <c r="AG61">
        <v>3.34</v>
      </c>
      <c r="AH61">
        <v>19.670000000000002</v>
      </c>
      <c r="AI61">
        <v>19.670000000000002</v>
      </c>
      <c r="AJ61">
        <v>29.78</v>
      </c>
      <c r="AK61">
        <v>182</v>
      </c>
      <c r="AL61">
        <v>78</v>
      </c>
    </row>
    <row r="62" spans="1:38">
      <c r="A62" t="s">
        <v>104</v>
      </c>
      <c r="B62" s="34">
        <v>227.83</v>
      </c>
      <c r="C62" s="34">
        <v>57.49</v>
      </c>
      <c r="D62" s="93">
        <f t="shared" si="0"/>
        <v>96</v>
      </c>
      <c r="E62" s="34">
        <v>16.079999999999998</v>
      </c>
      <c r="F62" s="34"/>
      <c r="G62" s="34"/>
      <c r="H62" s="34"/>
      <c r="I62" s="34"/>
      <c r="J62" s="37">
        <v>11.53</v>
      </c>
      <c r="K62" s="37">
        <v>11.53</v>
      </c>
      <c r="L62" s="37">
        <v>11.81</v>
      </c>
      <c r="M62">
        <v>115.28</v>
      </c>
      <c r="N62">
        <v>272.66000000000003</v>
      </c>
      <c r="O62">
        <v>53.04</v>
      </c>
      <c r="P62">
        <v>2.56</v>
      </c>
      <c r="Q62">
        <v>16.8</v>
      </c>
      <c r="R62" s="93">
        <v>32</v>
      </c>
      <c r="S62" s="93">
        <v>32</v>
      </c>
      <c r="T62" s="93">
        <v>32</v>
      </c>
      <c r="U62">
        <v>2.6</v>
      </c>
      <c r="V62">
        <v>85.313640000000007</v>
      </c>
      <c r="W62">
        <v>2.04</v>
      </c>
      <c r="X62">
        <v>10</v>
      </c>
      <c r="Y62">
        <v>3.34</v>
      </c>
      <c r="Z62">
        <v>3.33</v>
      </c>
      <c r="AA62">
        <v>211.36</v>
      </c>
      <c r="AB62">
        <v>42.27</v>
      </c>
      <c r="AC62">
        <v>77.55</v>
      </c>
      <c r="AD62">
        <v>40.479999999999997</v>
      </c>
      <c r="AE62">
        <v>83</v>
      </c>
      <c r="AF62">
        <v>42</v>
      </c>
      <c r="AG62">
        <v>3.34</v>
      </c>
      <c r="AH62">
        <v>22.67</v>
      </c>
      <c r="AI62">
        <v>22.67</v>
      </c>
      <c r="AJ62">
        <v>30.28</v>
      </c>
      <c r="AK62">
        <v>179</v>
      </c>
      <c r="AL62">
        <v>76</v>
      </c>
    </row>
    <row r="63" spans="1:38">
      <c r="A63" t="s">
        <v>105</v>
      </c>
      <c r="B63" s="34">
        <v>227.83</v>
      </c>
      <c r="C63" s="34">
        <v>76.459999999999994</v>
      </c>
      <c r="D63" s="93">
        <f t="shared" si="0"/>
        <v>96</v>
      </c>
      <c r="E63" s="34">
        <v>16.079999999999998</v>
      </c>
      <c r="F63" s="34"/>
      <c r="G63" s="34"/>
      <c r="H63" s="34"/>
      <c r="I63" s="34"/>
      <c r="J63" s="37">
        <v>11.02</v>
      </c>
      <c r="K63" s="37">
        <v>11.02</v>
      </c>
      <c r="L63" s="37">
        <v>11.3</v>
      </c>
      <c r="M63">
        <v>115.28</v>
      </c>
      <c r="N63">
        <v>272.66000000000003</v>
      </c>
      <c r="O63">
        <v>53.04</v>
      </c>
      <c r="P63">
        <v>2.56</v>
      </c>
      <c r="Q63">
        <v>17</v>
      </c>
      <c r="R63" s="93">
        <v>32</v>
      </c>
      <c r="S63" s="93">
        <v>32</v>
      </c>
      <c r="T63" s="93">
        <v>32</v>
      </c>
      <c r="U63">
        <v>2.6</v>
      </c>
      <c r="V63">
        <v>74.805259000000007</v>
      </c>
      <c r="W63">
        <v>2.13</v>
      </c>
      <c r="X63">
        <v>10</v>
      </c>
      <c r="Y63">
        <v>3.34</v>
      </c>
      <c r="Z63">
        <v>3.33</v>
      </c>
      <c r="AA63">
        <v>202.19</v>
      </c>
      <c r="AB63">
        <v>40.44</v>
      </c>
      <c r="AC63">
        <v>75.39</v>
      </c>
      <c r="AD63">
        <v>38.56</v>
      </c>
      <c r="AE63">
        <v>77</v>
      </c>
      <c r="AF63">
        <v>38</v>
      </c>
      <c r="AG63">
        <v>3.34</v>
      </c>
      <c r="AH63">
        <v>40</v>
      </c>
      <c r="AI63">
        <v>40</v>
      </c>
      <c r="AJ63">
        <v>30.78</v>
      </c>
      <c r="AK63">
        <v>161</v>
      </c>
      <c r="AL63">
        <v>69</v>
      </c>
    </row>
    <row r="64" spans="1:38">
      <c r="A64" t="s">
        <v>106</v>
      </c>
      <c r="B64" s="34">
        <v>227.83</v>
      </c>
      <c r="C64" s="34">
        <v>76.459999999999994</v>
      </c>
      <c r="D64" s="93">
        <f t="shared" si="0"/>
        <v>96</v>
      </c>
      <c r="E64" s="34">
        <v>16.079999999999998</v>
      </c>
      <c r="F64" s="34"/>
      <c r="G64" s="34"/>
      <c r="H64" s="34"/>
      <c r="I64" s="34"/>
      <c r="J64" s="37">
        <v>10.35</v>
      </c>
      <c r="K64" s="37">
        <v>10.35</v>
      </c>
      <c r="L64" s="37">
        <v>10.61</v>
      </c>
      <c r="M64">
        <v>115.28</v>
      </c>
      <c r="N64">
        <v>272.66000000000003</v>
      </c>
      <c r="O64">
        <v>53.04</v>
      </c>
      <c r="P64">
        <v>2.56</v>
      </c>
      <c r="Q64">
        <v>17.2</v>
      </c>
      <c r="R64" s="93">
        <v>32</v>
      </c>
      <c r="S64" s="93">
        <v>32</v>
      </c>
      <c r="T64" s="93">
        <v>32</v>
      </c>
      <c r="U64">
        <v>2.6</v>
      </c>
      <c r="V64">
        <v>71.386870000000002</v>
      </c>
      <c r="W64">
        <v>2.13</v>
      </c>
      <c r="X64">
        <v>15</v>
      </c>
      <c r="Y64">
        <v>5</v>
      </c>
      <c r="Z64">
        <v>5</v>
      </c>
      <c r="AA64">
        <v>184.33</v>
      </c>
      <c r="AB64">
        <v>36.869999999999997</v>
      </c>
      <c r="AC64">
        <v>69.97</v>
      </c>
      <c r="AD64">
        <v>35.94</v>
      </c>
      <c r="AE64">
        <v>72</v>
      </c>
      <c r="AF64">
        <v>36</v>
      </c>
      <c r="AG64">
        <v>7</v>
      </c>
      <c r="AH64">
        <v>41.67</v>
      </c>
      <c r="AI64">
        <v>41.67</v>
      </c>
      <c r="AJ64">
        <v>30.78</v>
      </c>
      <c r="AK64">
        <v>151</v>
      </c>
      <c r="AL64">
        <v>64</v>
      </c>
    </row>
    <row r="65" spans="1:38">
      <c r="A65" t="s">
        <v>107</v>
      </c>
      <c r="B65" s="34">
        <v>237.78</v>
      </c>
      <c r="C65" s="34">
        <v>76.459999999999994</v>
      </c>
      <c r="D65" s="93">
        <f t="shared" si="0"/>
        <v>96</v>
      </c>
      <c r="E65" s="34">
        <v>16.079999999999998</v>
      </c>
      <c r="F65" s="34"/>
      <c r="G65" s="34"/>
      <c r="H65" s="34"/>
      <c r="I65" s="34"/>
      <c r="J65" s="37">
        <v>9.77</v>
      </c>
      <c r="K65" s="37">
        <v>9.77</v>
      </c>
      <c r="L65" s="37">
        <v>10.02</v>
      </c>
      <c r="M65">
        <v>115.28</v>
      </c>
      <c r="N65">
        <v>272.66000000000003</v>
      </c>
      <c r="O65">
        <v>53.04</v>
      </c>
      <c r="P65">
        <v>2.56</v>
      </c>
      <c r="Q65">
        <v>17.399999999999999</v>
      </c>
      <c r="R65" s="93">
        <v>32</v>
      </c>
      <c r="S65" s="93">
        <v>32</v>
      </c>
      <c r="T65" s="93">
        <v>32</v>
      </c>
      <c r="U65">
        <v>2.38</v>
      </c>
      <c r="V65">
        <v>66.926407999999995</v>
      </c>
      <c r="W65">
        <v>2.13</v>
      </c>
      <c r="X65">
        <v>22.5</v>
      </c>
      <c r="Y65">
        <v>7.5</v>
      </c>
      <c r="Z65">
        <v>7.5</v>
      </c>
      <c r="AA65">
        <v>182.63</v>
      </c>
      <c r="AB65">
        <v>36.53</v>
      </c>
      <c r="AC65">
        <v>65.010000000000005</v>
      </c>
      <c r="AD65">
        <v>30</v>
      </c>
      <c r="AE65">
        <v>67</v>
      </c>
      <c r="AF65">
        <v>33</v>
      </c>
      <c r="AG65">
        <v>8.66</v>
      </c>
      <c r="AH65">
        <v>43.33</v>
      </c>
      <c r="AI65">
        <v>43.33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4">
        <v>241.63</v>
      </c>
      <c r="C66" s="34">
        <v>76.459999999999994</v>
      </c>
      <c r="D66" s="93">
        <f t="shared" si="0"/>
        <v>96</v>
      </c>
      <c r="E66" s="34">
        <v>16.079999999999998</v>
      </c>
      <c r="F66" s="34"/>
      <c r="G66" s="34"/>
      <c r="H66" s="34"/>
      <c r="I66" s="34"/>
      <c r="J66" s="37">
        <v>9.23</v>
      </c>
      <c r="K66" s="37">
        <v>9.23</v>
      </c>
      <c r="L66" s="37">
        <v>9.4499999999999993</v>
      </c>
      <c r="M66">
        <v>115.28</v>
      </c>
      <c r="N66">
        <v>272.66000000000003</v>
      </c>
      <c r="O66">
        <v>53.04</v>
      </c>
      <c r="P66">
        <v>2.56</v>
      </c>
      <c r="Q66">
        <v>17.2</v>
      </c>
      <c r="R66" s="93">
        <v>32</v>
      </c>
      <c r="S66" s="93">
        <v>32</v>
      </c>
      <c r="T66" s="93">
        <v>32</v>
      </c>
      <c r="U66">
        <v>2.38</v>
      </c>
      <c r="V66">
        <v>60.586319000000003</v>
      </c>
      <c r="W66">
        <v>2.13</v>
      </c>
      <c r="X66">
        <v>30</v>
      </c>
      <c r="Y66">
        <v>10</v>
      </c>
      <c r="Z66">
        <v>10</v>
      </c>
      <c r="AA66">
        <v>162.22</v>
      </c>
      <c r="AB66">
        <v>32.44</v>
      </c>
      <c r="AC66">
        <v>59.86</v>
      </c>
      <c r="AD66">
        <v>25</v>
      </c>
      <c r="AE66">
        <v>60</v>
      </c>
      <c r="AF66">
        <v>30</v>
      </c>
      <c r="AG66">
        <v>10.34</v>
      </c>
      <c r="AH66">
        <v>45</v>
      </c>
      <c r="AI66">
        <v>45</v>
      </c>
      <c r="AJ66">
        <v>31.29</v>
      </c>
      <c r="AK66">
        <v>119</v>
      </c>
      <c r="AL66">
        <v>51</v>
      </c>
    </row>
    <row r="67" spans="1:38">
      <c r="A67" t="s">
        <v>109</v>
      </c>
      <c r="B67" s="34">
        <v>261.81</v>
      </c>
      <c r="C67" s="34">
        <v>86.98</v>
      </c>
      <c r="D67" s="93">
        <f t="shared" si="0"/>
        <v>96</v>
      </c>
      <c r="E67" s="34">
        <v>16.079999999999998</v>
      </c>
      <c r="F67" s="34"/>
      <c r="G67" s="34"/>
      <c r="H67" s="34"/>
      <c r="I67" s="34"/>
      <c r="J67" s="37">
        <v>8.3800000000000008</v>
      </c>
      <c r="K67" s="37">
        <v>8.3800000000000008</v>
      </c>
      <c r="L67" s="37">
        <v>8.6</v>
      </c>
      <c r="M67">
        <v>115.28</v>
      </c>
      <c r="N67">
        <v>272.66000000000003</v>
      </c>
      <c r="O67">
        <v>81.97</v>
      </c>
      <c r="P67">
        <v>2.63</v>
      </c>
      <c r="Q67">
        <v>17</v>
      </c>
      <c r="R67" s="93">
        <v>32</v>
      </c>
      <c r="S67" s="93">
        <v>32</v>
      </c>
      <c r="T67" s="93">
        <v>32</v>
      </c>
      <c r="U67">
        <v>2.38</v>
      </c>
      <c r="V67">
        <v>54.022233</v>
      </c>
      <c r="W67">
        <v>2.23</v>
      </c>
      <c r="X67">
        <v>65</v>
      </c>
      <c r="Y67">
        <v>21.66</v>
      </c>
      <c r="Z67">
        <v>21.67</v>
      </c>
      <c r="AA67">
        <v>141.66999999999999</v>
      </c>
      <c r="AB67">
        <v>28.33</v>
      </c>
      <c r="AC67">
        <v>54.17</v>
      </c>
      <c r="AD67">
        <v>23</v>
      </c>
      <c r="AE67">
        <v>51</v>
      </c>
      <c r="AF67">
        <v>26</v>
      </c>
      <c r="AG67">
        <v>16.66</v>
      </c>
      <c r="AH67">
        <v>57.67</v>
      </c>
      <c r="AI67">
        <v>57.67</v>
      </c>
      <c r="AJ67">
        <v>31.29</v>
      </c>
      <c r="AK67">
        <v>109</v>
      </c>
      <c r="AL67">
        <v>46</v>
      </c>
    </row>
    <row r="68" spans="1:38">
      <c r="A68" t="s">
        <v>110</v>
      </c>
      <c r="B68" s="34">
        <v>261.81</v>
      </c>
      <c r="C68" s="34">
        <v>86.98</v>
      </c>
      <c r="D68" s="93">
        <f t="shared" ref="D68:D98" si="1">R68+S68+T68</f>
        <v>96</v>
      </c>
      <c r="E68" s="34">
        <v>16.079999999999998</v>
      </c>
      <c r="F68" s="34"/>
      <c r="G68" s="34"/>
      <c r="H68" s="34"/>
      <c r="I68" s="34"/>
      <c r="J68" s="37">
        <v>7.41</v>
      </c>
      <c r="K68" s="37">
        <v>7.41</v>
      </c>
      <c r="L68" s="37">
        <v>7.59</v>
      </c>
      <c r="M68">
        <v>115.28</v>
      </c>
      <c r="N68">
        <v>272.66000000000003</v>
      </c>
      <c r="O68">
        <v>100.46</v>
      </c>
      <c r="P68">
        <v>2.63</v>
      </c>
      <c r="Q68">
        <v>16.8</v>
      </c>
      <c r="R68" s="93">
        <v>32</v>
      </c>
      <c r="S68" s="93">
        <v>32</v>
      </c>
      <c r="T68" s="93">
        <v>32</v>
      </c>
      <c r="U68">
        <v>2.38</v>
      </c>
      <c r="V68">
        <v>47.750317000000003</v>
      </c>
      <c r="W68">
        <v>2.23</v>
      </c>
      <c r="X68">
        <v>67.5</v>
      </c>
      <c r="Y68">
        <v>22.5</v>
      </c>
      <c r="Z68">
        <v>22.5</v>
      </c>
      <c r="AA68">
        <v>125</v>
      </c>
      <c r="AB68">
        <v>25</v>
      </c>
      <c r="AC68">
        <v>47.71</v>
      </c>
      <c r="AD68">
        <v>21</v>
      </c>
      <c r="AE68">
        <v>45</v>
      </c>
      <c r="AF68">
        <v>22</v>
      </c>
      <c r="AG68">
        <v>18.34</v>
      </c>
      <c r="AH68">
        <v>57</v>
      </c>
      <c r="AI68">
        <v>57</v>
      </c>
      <c r="AJ68">
        <v>31.29</v>
      </c>
      <c r="AK68">
        <v>95</v>
      </c>
      <c r="AL68">
        <v>40</v>
      </c>
    </row>
    <row r="69" spans="1:38">
      <c r="A69" t="s">
        <v>111</v>
      </c>
      <c r="B69" s="34">
        <v>261.81</v>
      </c>
      <c r="C69" s="34">
        <v>86.98</v>
      </c>
      <c r="D69" s="93">
        <f t="shared" si="1"/>
        <v>96</v>
      </c>
      <c r="E69" s="34">
        <v>16.079999999999998</v>
      </c>
      <c r="F69" s="34"/>
      <c r="G69" s="34"/>
      <c r="H69" s="34"/>
      <c r="I69" s="34"/>
      <c r="J69" s="37">
        <v>6.44</v>
      </c>
      <c r="K69" s="37">
        <v>6.44</v>
      </c>
      <c r="L69" s="37">
        <v>6.6</v>
      </c>
      <c r="M69">
        <v>115.28</v>
      </c>
      <c r="N69">
        <v>272.66000000000003</v>
      </c>
      <c r="O69">
        <v>100.46</v>
      </c>
      <c r="P69">
        <v>2.63</v>
      </c>
      <c r="Q69">
        <v>17.2</v>
      </c>
      <c r="R69" s="93">
        <v>32</v>
      </c>
      <c r="S69" s="93">
        <v>32</v>
      </c>
      <c r="T69" s="93">
        <v>32</v>
      </c>
      <c r="U69">
        <v>2.23</v>
      </c>
      <c r="V69">
        <v>43.864455999999997</v>
      </c>
      <c r="W69">
        <v>2.23</v>
      </c>
      <c r="X69">
        <v>70</v>
      </c>
      <c r="Y69">
        <v>23.34</v>
      </c>
      <c r="Z69">
        <v>23.33</v>
      </c>
      <c r="AA69">
        <v>91.67</v>
      </c>
      <c r="AB69">
        <v>18.329999999999998</v>
      </c>
      <c r="AC69">
        <v>41.07</v>
      </c>
      <c r="AD69">
        <v>17</v>
      </c>
      <c r="AE69">
        <v>38</v>
      </c>
      <c r="AF69">
        <v>19</v>
      </c>
      <c r="AG69">
        <v>19</v>
      </c>
      <c r="AH69">
        <v>56</v>
      </c>
      <c r="AI69">
        <v>56</v>
      </c>
      <c r="AJ69">
        <v>31.29</v>
      </c>
      <c r="AK69">
        <v>84</v>
      </c>
      <c r="AL69">
        <v>36</v>
      </c>
    </row>
    <row r="70" spans="1:38">
      <c r="A70" t="s">
        <v>112</v>
      </c>
      <c r="B70" s="34">
        <v>261.81</v>
      </c>
      <c r="C70" s="34">
        <v>86.98</v>
      </c>
      <c r="D70" s="93">
        <f t="shared" si="1"/>
        <v>96</v>
      </c>
      <c r="E70" s="34">
        <v>16.079999999999998</v>
      </c>
      <c r="F70" s="34"/>
      <c r="G70" s="34"/>
      <c r="H70" s="34"/>
      <c r="I70" s="34"/>
      <c r="J70" s="37">
        <v>5.39</v>
      </c>
      <c r="K70" s="37">
        <v>5.39</v>
      </c>
      <c r="L70" s="37">
        <v>5.52</v>
      </c>
      <c r="M70">
        <v>115.28</v>
      </c>
      <c r="N70">
        <v>272.66000000000003</v>
      </c>
      <c r="O70">
        <v>100.46</v>
      </c>
      <c r="P70">
        <v>2.63</v>
      </c>
      <c r="Q70">
        <v>17.600000000000001</v>
      </c>
      <c r="R70" s="93">
        <v>32</v>
      </c>
      <c r="S70" s="93">
        <v>32</v>
      </c>
      <c r="T70" s="93">
        <v>32</v>
      </c>
      <c r="U70">
        <v>2.23</v>
      </c>
      <c r="V70">
        <v>36.414121000000002</v>
      </c>
      <c r="W70">
        <v>2.23</v>
      </c>
      <c r="X70">
        <v>71.5</v>
      </c>
      <c r="Y70">
        <v>23.84</v>
      </c>
      <c r="Z70">
        <v>23.83</v>
      </c>
      <c r="AA70">
        <v>75</v>
      </c>
      <c r="AB70">
        <v>15</v>
      </c>
      <c r="AC70">
        <v>34.08</v>
      </c>
      <c r="AD70">
        <v>15</v>
      </c>
      <c r="AE70">
        <v>31</v>
      </c>
      <c r="AF70">
        <v>16</v>
      </c>
      <c r="AG70">
        <v>21</v>
      </c>
      <c r="AH70">
        <v>55</v>
      </c>
      <c r="AI70">
        <v>55</v>
      </c>
      <c r="AJ70">
        <v>31.49</v>
      </c>
      <c r="AK70">
        <v>70</v>
      </c>
      <c r="AL70">
        <v>30</v>
      </c>
    </row>
    <row r="71" spans="1:38">
      <c r="A71" t="s">
        <v>113</v>
      </c>
      <c r="B71" s="34">
        <v>261.81</v>
      </c>
      <c r="C71" s="34">
        <v>86.98</v>
      </c>
      <c r="D71" s="93">
        <f t="shared" si="1"/>
        <v>91.01</v>
      </c>
      <c r="E71" s="34">
        <v>16.079999999999998</v>
      </c>
      <c r="F71" s="34"/>
      <c r="G71" s="34"/>
      <c r="H71" s="34"/>
      <c r="I71" s="34"/>
      <c r="J71" s="37">
        <v>4.4000000000000004</v>
      </c>
      <c r="K71" s="37">
        <v>4.4000000000000004</v>
      </c>
      <c r="L71" s="37">
        <v>4.5199999999999996</v>
      </c>
      <c r="M71">
        <v>115.28</v>
      </c>
      <c r="N71">
        <v>272.66000000000003</v>
      </c>
      <c r="O71">
        <v>100.46</v>
      </c>
      <c r="P71">
        <v>2.63</v>
      </c>
      <c r="Q71">
        <v>22.01</v>
      </c>
      <c r="R71" s="93">
        <v>33</v>
      </c>
      <c r="S71" s="93">
        <v>33</v>
      </c>
      <c r="T71" s="93">
        <v>25.01</v>
      </c>
      <c r="U71">
        <v>2.2999999999999998</v>
      </c>
      <c r="V71">
        <v>28.710571999999999</v>
      </c>
      <c r="W71">
        <v>2.31</v>
      </c>
      <c r="X71">
        <v>72.5</v>
      </c>
      <c r="Y71">
        <v>24.16</v>
      </c>
      <c r="Z71">
        <v>24.17</v>
      </c>
      <c r="AA71">
        <v>58.33</v>
      </c>
      <c r="AB71">
        <v>11.67</v>
      </c>
      <c r="AC71">
        <v>21.67</v>
      </c>
      <c r="AD71">
        <v>12</v>
      </c>
      <c r="AE71">
        <v>27</v>
      </c>
      <c r="AF71">
        <v>13</v>
      </c>
      <c r="AG71">
        <v>30</v>
      </c>
      <c r="AH71">
        <v>53.67</v>
      </c>
      <c r="AI71">
        <v>53.67</v>
      </c>
      <c r="AJ71">
        <v>31.49</v>
      </c>
      <c r="AK71">
        <v>56</v>
      </c>
      <c r="AL71">
        <v>24</v>
      </c>
    </row>
    <row r="72" spans="1:38">
      <c r="A72" t="s">
        <v>114</v>
      </c>
      <c r="B72" s="34">
        <v>261.81</v>
      </c>
      <c r="C72" s="34">
        <v>86.98</v>
      </c>
      <c r="D72" s="93">
        <f t="shared" si="1"/>
        <v>67.17</v>
      </c>
      <c r="E72" s="34">
        <v>16.079999999999998</v>
      </c>
      <c r="F72" s="34"/>
      <c r="G72" s="34"/>
      <c r="H72" s="34"/>
      <c r="I72" s="34"/>
      <c r="J72" s="37">
        <v>3.13</v>
      </c>
      <c r="K72" s="37">
        <v>3.13</v>
      </c>
      <c r="L72" s="37">
        <v>3.22</v>
      </c>
      <c r="M72">
        <v>115.28</v>
      </c>
      <c r="N72">
        <v>272.66000000000003</v>
      </c>
      <c r="O72">
        <v>100.46</v>
      </c>
      <c r="P72">
        <v>2.63</v>
      </c>
      <c r="Q72">
        <v>21.81</v>
      </c>
      <c r="R72" s="93">
        <v>28.34</v>
      </c>
      <c r="S72" s="93">
        <v>22</v>
      </c>
      <c r="T72" s="93">
        <v>16.829999999999998</v>
      </c>
      <c r="U72">
        <v>2.2999999999999998</v>
      </c>
      <c r="V72">
        <v>20.675896999999999</v>
      </c>
      <c r="W72">
        <v>2.31</v>
      </c>
      <c r="X72">
        <v>74</v>
      </c>
      <c r="Y72">
        <v>24.66</v>
      </c>
      <c r="Z72">
        <v>24.67</v>
      </c>
      <c r="AA72">
        <v>45.83</v>
      </c>
      <c r="AB72">
        <v>9.17</v>
      </c>
      <c r="AC72">
        <v>20</v>
      </c>
      <c r="AD72">
        <v>10</v>
      </c>
      <c r="AE72">
        <v>20</v>
      </c>
      <c r="AF72">
        <v>10</v>
      </c>
      <c r="AG72">
        <v>29.34</v>
      </c>
      <c r="AH72">
        <v>52.67</v>
      </c>
      <c r="AI72">
        <v>52.67</v>
      </c>
      <c r="AJ72">
        <v>31.49</v>
      </c>
      <c r="AK72">
        <v>42</v>
      </c>
      <c r="AL72">
        <v>18</v>
      </c>
    </row>
    <row r="73" spans="1:38">
      <c r="A73" t="s">
        <v>115</v>
      </c>
      <c r="B73" s="34">
        <v>261.81</v>
      </c>
      <c r="C73" s="34">
        <v>86.98</v>
      </c>
      <c r="D73" s="93">
        <f t="shared" si="1"/>
        <v>36.47</v>
      </c>
      <c r="E73" s="34">
        <v>16.079999999999998</v>
      </c>
      <c r="F73" s="34"/>
      <c r="G73" s="34"/>
      <c r="H73" s="34"/>
      <c r="I73" s="34"/>
      <c r="J73" s="37">
        <v>2.41</v>
      </c>
      <c r="K73" s="37">
        <v>2.41</v>
      </c>
      <c r="L73" s="37">
        <v>2.4700000000000002</v>
      </c>
      <c r="M73">
        <v>115.28</v>
      </c>
      <c r="N73">
        <v>272.66000000000003</v>
      </c>
      <c r="O73">
        <v>100.46</v>
      </c>
      <c r="P73">
        <v>2.63</v>
      </c>
      <c r="Q73">
        <v>35.619999999999997</v>
      </c>
      <c r="R73" s="93">
        <v>20.059999999999999</v>
      </c>
      <c r="S73" s="93">
        <v>7</v>
      </c>
      <c r="T73" s="93">
        <v>9.41</v>
      </c>
      <c r="U73">
        <v>2.2999999999999998</v>
      </c>
      <c r="V73">
        <v>14.813019000000001</v>
      </c>
      <c r="W73">
        <v>2.31</v>
      </c>
      <c r="X73">
        <v>54</v>
      </c>
      <c r="Y73">
        <v>18</v>
      </c>
      <c r="Z73">
        <v>18</v>
      </c>
      <c r="AA73">
        <v>37.5</v>
      </c>
      <c r="AB73">
        <v>7.5</v>
      </c>
      <c r="AC73">
        <v>16.670000000000002</v>
      </c>
      <c r="AD73">
        <v>9</v>
      </c>
      <c r="AE73">
        <v>15</v>
      </c>
      <c r="AF73">
        <v>7</v>
      </c>
      <c r="AG73">
        <v>19</v>
      </c>
      <c r="AH73">
        <v>41</v>
      </c>
      <c r="AI73">
        <v>41</v>
      </c>
      <c r="AJ73">
        <v>31.49</v>
      </c>
      <c r="AK73">
        <v>28</v>
      </c>
      <c r="AL73">
        <v>12</v>
      </c>
    </row>
    <row r="74" spans="1:38">
      <c r="A74" t="s">
        <v>116</v>
      </c>
      <c r="B74" s="34">
        <v>261.81</v>
      </c>
      <c r="C74" s="34">
        <v>86.98</v>
      </c>
      <c r="D74" s="93">
        <f t="shared" si="1"/>
        <v>17.07</v>
      </c>
      <c r="E74" s="34">
        <v>16.079999999999998</v>
      </c>
      <c r="F74" s="34"/>
      <c r="G74" s="34"/>
      <c r="H74" s="34"/>
      <c r="I74" s="34"/>
      <c r="J74" s="37">
        <v>1.74</v>
      </c>
      <c r="K74" s="37">
        <v>1.74</v>
      </c>
      <c r="L74" s="37">
        <v>1.78</v>
      </c>
      <c r="M74">
        <v>115.28</v>
      </c>
      <c r="N74">
        <v>272.66000000000003</v>
      </c>
      <c r="O74">
        <v>100.46</v>
      </c>
      <c r="P74">
        <v>2.63</v>
      </c>
      <c r="Q74">
        <v>35.22</v>
      </c>
      <c r="R74" s="93">
        <v>12.23</v>
      </c>
      <c r="S74" s="93">
        <v>1</v>
      </c>
      <c r="T74" s="93">
        <v>3.84</v>
      </c>
      <c r="U74">
        <v>2.2999999999999998</v>
      </c>
      <c r="V74">
        <v>8.6774489999999993</v>
      </c>
      <c r="W74">
        <v>2.31</v>
      </c>
      <c r="X74">
        <v>54</v>
      </c>
      <c r="Y74">
        <v>18</v>
      </c>
      <c r="Z74">
        <v>18</v>
      </c>
      <c r="AA74">
        <v>30.33</v>
      </c>
      <c r="AB74">
        <v>6.06</v>
      </c>
      <c r="AC74">
        <v>13.33</v>
      </c>
      <c r="AD74">
        <v>6</v>
      </c>
      <c r="AE74">
        <v>11</v>
      </c>
      <c r="AF74">
        <v>6</v>
      </c>
      <c r="AG74">
        <v>19</v>
      </c>
      <c r="AH74">
        <v>40.33</v>
      </c>
      <c r="AI74">
        <v>40.33</v>
      </c>
      <c r="AJ74">
        <v>31.49</v>
      </c>
      <c r="AK74">
        <v>14</v>
      </c>
      <c r="AL74">
        <v>6</v>
      </c>
    </row>
    <row r="75" spans="1:38">
      <c r="A75" t="s">
        <v>117</v>
      </c>
      <c r="B75" s="34">
        <v>261.81</v>
      </c>
      <c r="C75" s="34">
        <v>77.040000000000006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1.1100000000000001</v>
      </c>
      <c r="K75" s="37">
        <v>1.1100000000000001</v>
      </c>
      <c r="L75" s="37">
        <v>1.1399999999999999</v>
      </c>
      <c r="M75">
        <v>115.28</v>
      </c>
      <c r="N75">
        <v>272.66000000000003</v>
      </c>
      <c r="O75">
        <v>100.46</v>
      </c>
      <c r="P75">
        <v>2.63</v>
      </c>
      <c r="Q75">
        <v>34.22</v>
      </c>
      <c r="R75" s="93">
        <v>0</v>
      </c>
      <c r="S75" s="93">
        <v>0</v>
      </c>
      <c r="T75" s="93">
        <v>0</v>
      </c>
      <c r="U75">
        <v>2.38</v>
      </c>
      <c r="V75">
        <v>6.1063530000000004</v>
      </c>
      <c r="W75">
        <v>2.41</v>
      </c>
      <c r="X75">
        <v>53</v>
      </c>
      <c r="Y75">
        <v>17.66</v>
      </c>
      <c r="Z75">
        <v>17.670000000000002</v>
      </c>
      <c r="AA75">
        <v>23.71</v>
      </c>
      <c r="AB75">
        <v>4.74</v>
      </c>
      <c r="AC75">
        <v>8.9600000000000009</v>
      </c>
      <c r="AD75">
        <v>4</v>
      </c>
      <c r="AE75">
        <v>7</v>
      </c>
      <c r="AF75">
        <v>3</v>
      </c>
      <c r="AG75">
        <v>18</v>
      </c>
      <c r="AH75">
        <v>40</v>
      </c>
      <c r="AI75">
        <v>40</v>
      </c>
      <c r="AJ75">
        <v>31.49</v>
      </c>
      <c r="AK75">
        <v>8</v>
      </c>
      <c r="AL75">
        <v>4</v>
      </c>
    </row>
    <row r="76" spans="1:38">
      <c r="A76" t="s">
        <v>118</v>
      </c>
      <c r="B76" s="34">
        <v>261.81</v>
      </c>
      <c r="C76" s="34">
        <v>77.040000000000006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0.71</v>
      </c>
      <c r="K76" s="37">
        <v>0.71</v>
      </c>
      <c r="L76" s="37">
        <v>0.72</v>
      </c>
      <c r="M76">
        <v>115.28</v>
      </c>
      <c r="N76">
        <v>272.66000000000003</v>
      </c>
      <c r="O76">
        <v>100.46</v>
      </c>
      <c r="P76">
        <v>2.8</v>
      </c>
      <c r="Q76">
        <v>34.020000000000003</v>
      </c>
      <c r="R76" s="93">
        <v>0</v>
      </c>
      <c r="S76" s="93">
        <v>0</v>
      </c>
      <c r="T76" s="93">
        <v>0</v>
      </c>
      <c r="U76">
        <v>2.38</v>
      </c>
      <c r="V76">
        <v>2.1815359999999999</v>
      </c>
      <c r="W76">
        <v>2.41</v>
      </c>
      <c r="X76">
        <v>52.5</v>
      </c>
      <c r="Y76">
        <v>17.5</v>
      </c>
      <c r="Z76">
        <v>17.5</v>
      </c>
      <c r="AA76">
        <v>17.079999999999998</v>
      </c>
      <c r="AB76">
        <v>3.42</v>
      </c>
      <c r="AC76">
        <v>4.4800000000000004</v>
      </c>
      <c r="AD76">
        <v>2</v>
      </c>
      <c r="AE76">
        <v>2</v>
      </c>
      <c r="AF76">
        <v>1</v>
      </c>
      <c r="AG76">
        <v>17.66</v>
      </c>
      <c r="AH76">
        <v>39.67</v>
      </c>
      <c r="AI76">
        <v>39.67</v>
      </c>
      <c r="AJ76">
        <v>31.49</v>
      </c>
      <c r="AK76">
        <v>4</v>
      </c>
      <c r="AL76">
        <v>2</v>
      </c>
    </row>
    <row r="77" spans="1:38">
      <c r="A77" t="s">
        <v>119</v>
      </c>
      <c r="B77" s="34">
        <v>261.81</v>
      </c>
      <c r="C77" s="34">
        <v>77.040000000000006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0.28000000000000003</v>
      </c>
      <c r="K77" s="37">
        <v>0.28000000000000003</v>
      </c>
      <c r="L77" s="37">
        <v>0.28999999999999998</v>
      </c>
      <c r="M77">
        <v>115.28</v>
      </c>
      <c r="N77">
        <v>272.66000000000003</v>
      </c>
      <c r="O77">
        <v>100.46</v>
      </c>
      <c r="P77">
        <v>2.8</v>
      </c>
      <c r="Q77">
        <v>25.52</v>
      </c>
      <c r="R77" s="93">
        <v>0</v>
      </c>
      <c r="S77" s="93">
        <v>0</v>
      </c>
      <c r="T77" s="93">
        <v>0</v>
      </c>
      <c r="U77">
        <v>2.38</v>
      </c>
      <c r="V77">
        <v>0.61355700000000002</v>
      </c>
      <c r="W77">
        <v>2.41</v>
      </c>
      <c r="X77">
        <v>58</v>
      </c>
      <c r="Y77">
        <v>19.34</v>
      </c>
      <c r="Z77">
        <v>19.329999999999998</v>
      </c>
      <c r="AA77">
        <v>10.47</v>
      </c>
      <c r="AB77">
        <v>2.09</v>
      </c>
      <c r="AC77">
        <v>1.36</v>
      </c>
      <c r="AD77">
        <v>1</v>
      </c>
      <c r="AE77">
        <v>0</v>
      </c>
      <c r="AF77">
        <v>0</v>
      </c>
      <c r="AG77">
        <v>17.34</v>
      </c>
      <c r="AH77">
        <v>39.33</v>
      </c>
      <c r="AI77">
        <v>39.33</v>
      </c>
      <c r="AJ77">
        <v>31.49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77.040000000000006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7.0000000000000007E-2</v>
      </c>
      <c r="K78" s="37">
        <v>7.0000000000000007E-2</v>
      </c>
      <c r="L78" s="37">
        <v>7.0000000000000007E-2</v>
      </c>
      <c r="M78">
        <v>115.28</v>
      </c>
      <c r="N78">
        <v>272.66000000000003</v>
      </c>
      <c r="O78">
        <v>100.46</v>
      </c>
      <c r="P78">
        <v>2.8</v>
      </c>
      <c r="Q78">
        <v>26.7</v>
      </c>
      <c r="R78" s="93">
        <v>0</v>
      </c>
      <c r="S78" s="93">
        <v>0</v>
      </c>
      <c r="T78" s="93">
        <v>0</v>
      </c>
      <c r="U78">
        <v>2.38</v>
      </c>
      <c r="V78">
        <v>0</v>
      </c>
      <c r="W78">
        <v>2.41</v>
      </c>
      <c r="X78">
        <v>58</v>
      </c>
      <c r="Y78">
        <v>19.34</v>
      </c>
      <c r="Z78">
        <v>19.329999999999998</v>
      </c>
      <c r="AA78">
        <v>3.85</v>
      </c>
      <c r="AB78">
        <v>0.77</v>
      </c>
      <c r="AC78">
        <v>0.67</v>
      </c>
      <c r="AD78">
        <v>0.5</v>
      </c>
      <c r="AE78">
        <v>0</v>
      </c>
      <c r="AF78">
        <v>0</v>
      </c>
      <c r="AG78">
        <v>17.34</v>
      </c>
      <c r="AH78">
        <v>38.67</v>
      </c>
      <c r="AI78">
        <v>38.67</v>
      </c>
      <c r="AJ78">
        <v>31.49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77.040000000000006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115.28</v>
      </c>
      <c r="N79">
        <v>272.66000000000003</v>
      </c>
      <c r="O79">
        <v>100.46</v>
      </c>
      <c r="P79">
        <v>2.25</v>
      </c>
      <c r="Q79">
        <v>18.2</v>
      </c>
      <c r="R79" s="93">
        <v>0</v>
      </c>
      <c r="S79" s="93">
        <v>0</v>
      </c>
      <c r="T79" s="93">
        <v>0</v>
      </c>
      <c r="U79">
        <v>2.46</v>
      </c>
      <c r="V79">
        <v>0</v>
      </c>
      <c r="W79">
        <v>2.41</v>
      </c>
      <c r="X79">
        <v>69</v>
      </c>
      <c r="Y79">
        <v>23</v>
      </c>
      <c r="Z79">
        <v>23</v>
      </c>
      <c r="AA79">
        <v>2.17</v>
      </c>
      <c r="AB79">
        <v>0.43</v>
      </c>
      <c r="AC79">
        <v>0</v>
      </c>
      <c r="AD79">
        <v>0</v>
      </c>
      <c r="AE79">
        <v>0</v>
      </c>
      <c r="AF79">
        <v>0</v>
      </c>
      <c r="AG79">
        <v>17.34</v>
      </c>
      <c r="AH79">
        <v>43.67</v>
      </c>
      <c r="AI79">
        <v>43.67</v>
      </c>
      <c r="AJ79">
        <v>31.49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86.98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115.28</v>
      </c>
      <c r="N80">
        <v>272.66000000000003</v>
      </c>
      <c r="O80">
        <v>100.46</v>
      </c>
      <c r="P80">
        <v>2.25</v>
      </c>
      <c r="Q80">
        <v>18.399999999999999</v>
      </c>
      <c r="R80" s="93">
        <v>0</v>
      </c>
      <c r="S80" s="93">
        <v>0</v>
      </c>
      <c r="T80" s="93">
        <v>0</v>
      </c>
      <c r="U80">
        <v>2.46</v>
      </c>
      <c r="V80">
        <v>0</v>
      </c>
      <c r="W80">
        <v>2.41</v>
      </c>
      <c r="X80">
        <v>68</v>
      </c>
      <c r="Y80">
        <v>22.66</v>
      </c>
      <c r="Z80">
        <v>22.67</v>
      </c>
      <c r="AA80">
        <v>0.97</v>
      </c>
      <c r="AB80">
        <v>0.19</v>
      </c>
      <c r="AC80">
        <v>0</v>
      </c>
      <c r="AD80">
        <v>0</v>
      </c>
      <c r="AE80">
        <v>0</v>
      </c>
      <c r="AF80">
        <v>0</v>
      </c>
      <c r="AG80">
        <v>17</v>
      </c>
      <c r="AH80">
        <v>43.33</v>
      </c>
      <c r="AI80">
        <v>43.33</v>
      </c>
      <c r="AJ80">
        <v>31.49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77.040000000000006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115.28</v>
      </c>
      <c r="N81">
        <v>272.66000000000003</v>
      </c>
      <c r="O81">
        <v>100.46</v>
      </c>
      <c r="P81">
        <v>2.25</v>
      </c>
      <c r="Q81">
        <v>19.2</v>
      </c>
      <c r="R81" s="93">
        <v>0</v>
      </c>
      <c r="S81" s="93">
        <v>0</v>
      </c>
      <c r="T81" s="93">
        <v>0</v>
      </c>
      <c r="U81">
        <v>2.46</v>
      </c>
      <c r="V81">
        <v>0</v>
      </c>
      <c r="W81">
        <v>2.41</v>
      </c>
      <c r="X81">
        <v>67</v>
      </c>
      <c r="Y81">
        <v>22.34</v>
      </c>
      <c r="Z81">
        <v>22.33</v>
      </c>
      <c r="AA81">
        <v>0.24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22</v>
      </c>
      <c r="AH81">
        <v>49</v>
      </c>
      <c r="AI81">
        <v>49</v>
      </c>
      <c r="AJ81">
        <v>31.49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77.040000000000006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115.28</v>
      </c>
      <c r="N82">
        <v>272.66000000000003</v>
      </c>
      <c r="O82">
        <v>100.46</v>
      </c>
      <c r="P82">
        <v>2.25</v>
      </c>
      <c r="Q82">
        <v>18.600000000000001</v>
      </c>
      <c r="R82" s="93">
        <v>0</v>
      </c>
      <c r="S82" s="93">
        <v>0</v>
      </c>
      <c r="T82" s="93">
        <v>0</v>
      </c>
      <c r="U82">
        <v>2.46</v>
      </c>
      <c r="V82">
        <v>0</v>
      </c>
      <c r="W82">
        <v>2.41</v>
      </c>
      <c r="X82">
        <v>66</v>
      </c>
      <c r="Y82">
        <v>22</v>
      </c>
      <c r="Z82">
        <v>22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48</v>
      </c>
      <c r="AI82">
        <v>48</v>
      </c>
      <c r="AJ82">
        <v>31.49</v>
      </c>
      <c r="AK82">
        <v>0</v>
      </c>
      <c r="AL82">
        <v>0</v>
      </c>
    </row>
    <row r="83" spans="1:38">
      <c r="A83" t="s">
        <v>125</v>
      </c>
      <c r="B83" s="34">
        <v>261.81</v>
      </c>
      <c r="C83" s="34">
        <v>77.040000000000006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115.28</v>
      </c>
      <c r="N83">
        <v>272.66000000000003</v>
      </c>
      <c r="O83">
        <v>100.46</v>
      </c>
      <c r="P83">
        <v>2.56</v>
      </c>
      <c r="Q83">
        <v>11.01</v>
      </c>
      <c r="R83" s="93">
        <v>0</v>
      </c>
      <c r="S83" s="93">
        <v>0</v>
      </c>
      <c r="T83" s="93">
        <v>0</v>
      </c>
      <c r="U83">
        <v>2.5299999999999998</v>
      </c>
      <c r="V83">
        <v>0</v>
      </c>
      <c r="W83">
        <v>2.97</v>
      </c>
      <c r="X83">
        <v>64</v>
      </c>
      <c r="Y83">
        <v>21.34</v>
      </c>
      <c r="Z83">
        <v>21.33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46.67</v>
      </c>
      <c r="AI83">
        <v>46.67</v>
      </c>
      <c r="AJ83">
        <v>31.49</v>
      </c>
      <c r="AK83">
        <v>0</v>
      </c>
      <c r="AL83">
        <v>0</v>
      </c>
    </row>
    <row r="84" spans="1:38">
      <c r="A84" t="s">
        <v>126</v>
      </c>
      <c r="B84" s="34">
        <v>261.81</v>
      </c>
      <c r="C84" s="34">
        <v>86.98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115.28</v>
      </c>
      <c r="N84">
        <v>272.66000000000003</v>
      </c>
      <c r="O84">
        <v>100.46</v>
      </c>
      <c r="P84">
        <v>2.56</v>
      </c>
      <c r="Q84">
        <v>11.01</v>
      </c>
      <c r="R84" s="93">
        <v>0</v>
      </c>
      <c r="S84" s="93">
        <v>0</v>
      </c>
      <c r="T84" s="93">
        <v>0</v>
      </c>
      <c r="U84">
        <v>2.5299999999999998</v>
      </c>
      <c r="V84">
        <v>0</v>
      </c>
      <c r="W84">
        <v>2.97</v>
      </c>
      <c r="X84">
        <v>62.5</v>
      </c>
      <c r="Y84">
        <v>20.84</v>
      </c>
      <c r="Z84">
        <v>20.83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45.33</v>
      </c>
      <c r="AI84">
        <v>45.33</v>
      </c>
      <c r="AJ84">
        <v>31.49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86.98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115.28</v>
      </c>
      <c r="N85">
        <v>272.66000000000003</v>
      </c>
      <c r="O85">
        <v>100.46</v>
      </c>
      <c r="P85">
        <v>2.56</v>
      </c>
      <c r="Q85">
        <v>10.81</v>
      </c>
      <c r="R85" s="93">
        <v>0</v>
      </c>
      <c r="S85" s="93">
        <v>0</v>
      </c>
      <c r="T85" s="93">
        <v>0</v>
      </c>
      <c r="U85">
        <v>2.5299999999999998</v>
      </c>
      <c r="V85">
        <v>0</v>
      </c>
      <c r="W85">
        <v>2.97</v>
      </c>
      <c r="X85">
        <v>61</v>
      </c>
      <c r="Y85">
        <v>20.34</v>
      </c>
      <c r="Z85">
        <v>20.329999999999998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15.34</v>
      </c>
      <c r="AH85">
        <v>44</v>
      </c>
      <c r="AI85">
        <v>44</v>
      </c>
      <c r="AJ85">
        <v>31.49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86.98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115.28</v>
      </c>
      <c r="N86">
        <v>272.66000000000003</v>
      </c>
      <c r="O86">
        <v>100.46</v>
      </c>
      <c r="P86">
        <v>2.56</v>
      </c>
      <c r="Q86">
        <v>11.21</v>
      </c>
      <c r="R86" s="93">
        <v>0</v>
      </c>
      <c r="S86" s="93">
        <v>0</v>
      </c>
      <c r="T86" s="93">
        <v>0</v>
      </c>
      <c r="U86">
        <v>2.5299999999999998</v>
      </c>
      <c r="V86">
        <v>0</v>
      </c>
      <c r="W86">
        <v>2.97</v>
      </c>
      <c r="X86">
        <v>59</v>
      </c>
      <c r="Y86">
        <v>19.66</v>
      </c>
      <c r="Z86">
        <v>19.670000000000002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15.34</v>
      </c>
      <c r="AH86">
        <v>43.67</v>
      </c>
      <c r="AI86">
        <v>43.67</v>
      </c>
      <c r="AJ86">
        <v>31.49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86.98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115.28</v>
      </c>
      <c r="N87">
        <v>272.66000000000003</v>
      </c>
      <c r="O87">
        <v>100.46</v>
      </c>
      <c r="P87">
        <v>2.56</v>
      </c>
      <c r="Q87">
        <v>11.61</v>
      </c>
      <c r="R87" s="93">
        <v>0</v>
      </c>
      <c r="S87" s="93">
        <v>0</v>
      </c>
      <c r="T87" s="93">
        <v>0</v>
      </c>
      <c r="U87">
        <v>2.46</v>
      </c>
      <c r="V87">
        <v>0</v>
      </c>
      <c r="W87">
        <v>2.97</v>
      </c>
      <c r="X87">
        <v>57.5</v>
      </c>
      <c r="Y87">
        <v>19.16</v>
      </c>
      <c r="Z87">
        <v>19.170000000000002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14.34</v>
      </c>
      <c r="AH87">
        <v>43</v>
      </c>
      <c r="AI87">
        <v>43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86.98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115.28</v>
      </c>
      <c r="N88">
        <v>272.66000000000003</v>
      </c>
      <c r="O88">
        <v>100.46</v>
      </c>
      <c r="P88">
        <v>2.56</v>
      </c>
      <c r="Q88">
        <v>11.41</v>
      </c>
      <c r="R88" s="93">
        <v>0</v>
      </c>
      <c r="S88" s="93">
        <v>0</v>
      </c>
      <c r="T88" s="93">
        <v>0</v>
      </c>
      <c r="U88">
        <v>2.46</v>
      </c>
      <c r="V88">
        <v>0</v>
      </c>
      <c r="W88">
        <v>2.97</v>
      </c>
      <c r="X88">
        <v>56.5</v>
      </c>
      <c r="Y88">
        <v>18.84</v>
      </c>
      <c r="Z88">
        <v>18.829999999999998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14.34</v>
      </c>
      <c r="AH88">
        <v>42.33</v>
      </c>
      <c r="AI88">
        <v>42.33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261.81</v>
      </c>
      <c r="C89" s="34">
        <v>86.98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115.28</v>
      </c>
      <c r="N89">
        <v>272.66000000000003</v>
      </c>
      <c r="O89">
        <v>100.46</v>
      </c>
      <c r="P89">
        <v>2.56</v>
      </c>
      <c r="Q89">
        <v>10.210000000000001</v>
      </c>
      <c r="R89" s="93">
        <v>0</v>
      </c>
      <c r="S89" s="93">
        <v>0</v>
      </c>
      <c r="T89" s="93">
        <v>0</v>
      </c>
      <c r="U89">
        <v>2.46</v>
      </c>
      <c r="V89">
        <v>0</v>
      </c>
      <c r="W89">
        <v>2.97</v>
      </c>
      <c r="X89">
        <v>56.5</v>
      </c>
      <c r="Y89">
        <v>18.84</v>
      </c>
      <c r="Z89">
        <v>18.829999999999998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14.34</v>
      </c>
      <c r="AH89">
        <v>41.67</v>
      </c>
      <c r="AI89">
        <v>41.67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86.98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115.28</v>
      </c>
      <c r="N90">
        <v>272.66000000000003</v>
      </c>
      <c r="O90">
        <v>100.46</v>
      </c>
      <c r="P90">
        <v>2.56</v>
      </c>
      <c r="Q90">
        <v>9.81</v>
      </c>
      <c r="R90" s="93">
        <v>0</v>
      </c>
      <c r="S90" s="93">
        <v>0</v>
      </c>
      <c r="T90" s="93">
        <v>0</v>
      </c>
      <c r="U90">
        <v>2.46</v>
      </c>
      <c r="V90">
        <v>0</v>
      </c>
      <c r="W90">
        <v>2.97</v>
      </c>
      <c r="X90">
        <v>56.5</v>
      </c>
      <c r="Y90">
        <v>18.84</v>
      </c>
      <c r="Z90">
        <v>18.829999999999998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14.34</v>
      </c>
      <c r="AH90">
        <v>41.67</v>
      </c>
      <c r="AI90">
        <v>41.67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86.98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111.41</v>
      </c>
      <c r="N91">
        <v>272.66000000000003</v>
      </c>
      <c r="O91">
        <v>100.46</v>
      </c>
      <c r="P91">
        <v>2.56</v>
      </c>
      <c r="Q91">
        <v>10.01</v>
      </c>
      <c r="R91" s="93">
        <v>0</v>
      </c>
      <c r="S91" s="93">
        <v>0</v>
      </c>
      <c r="T91" s="93">
        <v>0</v>
      </c>
      <c r="U91">
        <v>2.68</v>
      </c>
      <c r="V91">
        <v>0</v>
      </c>
      <c r="W91">
        <v>2.78</v>
      </c>
      <c r="X91">
        <v>64.5</v>
      </c>
      <c r="Y91">
        <v>21.5</v>
      </c>
      <c r="Z91">
        <v>21.5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19.34</v>
      </c>
      <c r="AH91">
        <v>46.67</v>
      </c>
      <c r="AI91">
        <v>46.67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86.98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107.15</v>
      </c>
      <c r="N92">
        <v>272.66000000000003</v>
      </c>
      <c r="O92">
        <v>100.46</v>
      </c>
      <c r="P92">
        <v>2.56</v>
      </c>
      <c r="Q92">
        <v>10.01</v>
      </c>
      <c r="R92" s="93">
        <v>0</v>
      </c>
      <c r="S92" s="93">
        <v>0</v>
      </c>
      <c r="T92" s="93">
        <v>0</v>
      </c>
      <c r="U92">
        <v>2.68</v>
      </c>
      <c r="V92">
        <v>0</v>
      </c>
      <c r="W92">
        <v>2.78</v>
      </c>
      <c r="X92">
        <v>64</v>
      </c>
      <c r="Y92">
        <v>21.34</v>
      </c>
      <c r="Z92">
        <v>21.33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18.34</v>
      </c>
      <c r="AH92">
        <v>46.67</v>
      </c>
      <c r="AI92">
        <v>46.67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86.98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102.9</v>
      </c>
      <c r="N93">
        <v>272.66000000000003</v>
      </c>
      <c r="O93">
        <v>100.46</v>
      </c>
      <c r="P93">
        <v>2.56</v>
      </c>
      <c r="Q93">
        <v>10.01</v>
      </c>
      <c r="R93" s="93">
        <v>0</v>
      </c>
      <c r="S93" s="93">
        <v>0</v>
      </c>
      <c r="T93" s="93">
        <v>0</v>
      </c>
      <c r="U93">
        <v>2.68</v>
      </c>
      <c r="V93">
        <v>0</v>
      </c>
      <c r="W93">
        <v>2.78</v>
      </c>
      <c r="X93">
        <v>63</v>
      </c>
      <c r="Y93">
        <v>21</v>
      </c>
      <c r="Z93">
        <v>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17.34</v>
      </c>
      <c r="AH93">
        <v>46.67</v>
      </c>
      <c r="AI93">
        <v>46.67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86.98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98.65</v>
      </c>
      <c r="N94">
        <v>272.66000000000003</v>
      </c>
      <c r="O94">
        <v>100.46</v>
      </c>
      <c r="P94">
        <v>2.56</v>
      </c>
      <c r="Q94">
        <v>10.01</v>
      </c>
      <c r="R94" s="93">
        <v>0</v>
      </c>
      <c r="S94" s="93">
        <v>0</v>
      </c>
      <c r="T94" s="93">
        <v>0</v>
      </c>
      <c r="U94">
        <v>2.68</v>
      </c>
      <c r="V94">
        <v>0</v>
      </c>
      <c r="W94">
        <v>2.78</v>
      </c>
      <c r="X94">
        <v>62</v>
      </c>
      <c r="Y94">
        <v>20.66</v>
      </c>
      <c r="Z94">
        <v>20.67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17.34</v>
      </c>
      <c r="AH94">
        <v>46.33</v>
      </c>
      <c r="AI94">
        <v>46.33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86.98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94.4</v>
      </c>
      <c r="N95">
        <v>272.66000000000003</v>
      </c>
      <c r="O95">
        <v>100.46</v>
      </c>
      <c r="P95">
        <v>2.56</v>
      </c>
      <c r="Q95">
        <v>10.01</v>
      </c>
      <c r="R95" s="93">
        <v>0</v>
      </c>
      <c r="S95" s="93">
        <v>0</v>
      </c>
      <c r="T95" s="93">
        <v>0</v>
      </c>
      <c r="U95">
        <v>2.6</v>
      </c>
      <c r="V95">
        <v>0</v>
      </c>
      <c r="W95">
        <v>2.78</v>
      </c>
      <c r="X95">
        <v>62</v>
      </c>
      <c r="Y95">
        <v>20.66</v>
      </c>
      <c r="Z95">
        <v>20.67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46.67</v>
      </c>
      <c r="AI95">
        <v>46.67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86.98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90.14</v>
      </c>
      <c r="N96">
        <v>272.66000000000003</v>
      </c>
      <c r="O96">
        <v>100.46</v>
      </c>
      <c r="P96">
        <v>2.56</v>
      </c>
      <c r="Q96">
        <v>10.01</v>
      </c>
      <c r="R96" s="93">
        <v>0</v>
      </c>
      <c r="S96" s="93">
        <v>0</v>
      </c>
      <c r="T96" s="93">
        <v>0</v>
      </c>
      <c r="U96">
        <v>2.6</v>
      </c>
      <c r="V96">
        <v>0</v>
      </c>
      <c r="W96">
        <v>2.78</v>
      </c>
      <c r="X96">
        <v>62</v>
      </c>
      <c r="Y96">
        <v>20.66</v>
      </c>
      <c r="Z96">
        <v>20.67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17.66</v>
      </c>
      <c r="AH96">
        <v>46.67</v>
      </c>
      <c r="AI96">
        <v>46.67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86.98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85.89</v>
      </c>
      <c r="N97">
        <v>272.66000000000003</v>
      </c>
      <c r="O97">
        <v>100.46</v>
      </c>
      <c r="P97">
        <v>2.56</v>
      </c>
      <c r="Q97">
        <v>10.01</v>
      </c>
      <c r="R97" s="93">
        <v>0</v>
      </c>
      <c r="S97" s="93">
        <v>0</v>
      </c>
      <c r="T97" s="93">
        <v>0</v>
      </c>
      <c r="U97">
        <v>2.6</v>
      </c>
      <c r="V97">
        <v>0</v>
      </c>
      <c r="W97">
        <v>2.78</v>
      </c>
      <c r="X97">
        <v>61.5</v>
      </c>
      <c r="Y97">
        <v>20.5</v>
      </c>
      <c r="Z97">
        <v>20.5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17.34</v>
      </c>
      <c r="AH97">
        <v>46.33</v>
      </c>
      <c r="AI97">
        <v>46.33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86.98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81.64</v>
      </c>
      <c r="N98">
        <v>272.66000000000003</v>
      </c>
      <c r="O98">
        <v>100.46</v>
      </c>
      <c r="P98">
        <v>2.56</v>
      </c>
      <c r="Q98">
        <v>10.01</v>
      </c>
      <c r="R98" s="93">
        <v>0</v>
      </c>
      <c r="S98" s="93">
        <v>0</v>
      </c>
      <c r="T98" s="93">
        <v>0</v>
      </c>
      <c r="U98">
        <v>2.6</v>
      </c>
      <c r="V98">
        <v>0</v>
      </c>
      <c r="W98">
        <v>2.78</v>
      </c>
      <c r="X98">
        <v>59</v>
      </c>
      <c r="Y98">
        <v>19.66</v>
      </c>
      <c r="Z98">
        <v>19.670000000000002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46</v>
      </c>
      <c r="AI98">
        <v>46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5.8563500000000079</v>
      </c>
      <c r="C99" s="34">
        <f t="shared" ref="C99:P99" si="2">SUM(C3:C98)/4000</f>
        <v>1.7660474999999967</v>
      </c>
      <c r="D99" s="93">
        <f t="shared" ref="D99" si="3">SUM(D3:D98)/4000</f>
        <v>1.0273625</v>
      </c>
      <c r="E99" s="34">
        <f>SUM(E3:E98)/4000</f>
        <v>0.3859199999999996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0.10580999999999999</v>
      </c>
      <c r="K99" s="37">
        <f t="shared" si="2"/>
        <v>0.10580999999999999</v>
      </c>
      <c r="L99" s="37">
        <f t="shared" si="2"/>
        <v>0.10843499999999999</v>
      </c>
      <c r="M99">
        <f t="shared" si="2"/>
        <v>2.1798499999999992</v>
      </c>
      <c r="N99">
        <f t="shared" si="2"/>
        <v>6.485974999999998</v>
      </c>
      <c r="O99">
        <f t="shared" si="2"/>
        <v>2.0637875000000001</v>
      </c>
      <c r="P99">
        <f t="shared" si="2"/>
        <v>5.6532499999999992E-2</v>
      </c>
      <c r="Q99">
        <f t="shared" ref="Q99:AF99" si="5">SUM(Q3:Q98)/4000</f>
        <v>0.35736999999999991</v>
      </c>
      <c r="R99" s="93">
        <f t="shared" si="5"/>
        <v>0.35684499999999997</v>
      </c>
      <c r="S99" s="93">
        <f t="shared" si="5"/>
        <v>0.336675</v>
      </c>
      <c r="T99" s="93">
        <f t="shared" si="5"/>
        <v>0.33384250000000004</v>
      </c>
      <c r="U99">
        <f t="shared" si="5"/>
        <v>5.8114999999999993E-2</v>
      </c>
      <c r="V99">
        <f t="shared" si="5"/>
        <v>0.87132398249999965</v>
      </c>
      <c r="W99">
        <f t="shared" si="5"/>
        <v>5.3880000000000018E-2</v>
      </c>
      <c r="X99">
        <f t="shared" si="5"/>
        <v>0.88575000000000004</v>
      </c>
      <c r="Y99">
        <f t="shared" si="5"/>
        <v>0.29529499999999992</v>
      </c>
      <c r="Z99">
        <f t="shared" si="5"/>
        <v>0.29522749999999998</v>
      </c>
      <c r="AA99">
        <f t="shared" si="5"/>
        <v>1.747155</v>
      </c>
      <c r="AB99">
        <f t="shared" si="5"/>
        <v>0.34942750000000006</v>
      </c>
      <c r="AC99">
        <f t="shared" si="5"/>
        <v>0.69139000000000017</v>
      </c>
      <c r="AD99">
        <f t="shared" si="5"/>
        <v>0.3490125</v>
      </c>
      <c r="AE99">
        <f t="shared" si="5"/>
        <v>0.69950000000000001</v>
      </c>
      <c r="AF99">
        <f t="shared" si="5"/>
        <v>0.34975000000000001</v>
      </c>
      <c r="AG99">
        <f t="shared" ref="AG99:AM99" si="6">SUM(AG3:AG98)/4000</f>
        <v>0.25830000000000009</v>
      </c>
      <c r="AH99">
        <f t="shared" si="6"/>
        <v>0.66628749999999981</v>
      </c>
      <c r="AI99">
        <f t="shared" si="6"/>
        <v>0.66628749999999981</v>
      </c>
      <c r="AJ99">
        <f t="shared" si="6"/>
        <v>0.70789749999999918</v>
      </c>
      <c r="AK99">
        <f t="shared" si="6"/>
        <v>1.4695</v>
      </c>
      <c r="AL99">
        <f t="shared" si="6"/>
        <v>0.62624999999999997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493.92955927066555</v>
      </c>
      <c r="L3">
        <v>17.500049552049784</v>
      </c>
      <c r="M3">
        <v>63.820713278341707</v>
      </c>
      <c r="N3">
        <v>52.88424786058534</v>
      </c>
      <c r="O3">
        <v>73.914924985306968</v>
      </c>
      <c r="P3">
        <v>29.788119324749015</v>
      </c>
      <c r="Q3">
        <v>9.6153355107748748</v>
      </c>
      <c r="R3">
        <v>19.111526151963044</v>
      </c>
      <c r="S3">
        <v>11.746592676294075</v>
      </c>
      <c r="T3">
        <v>1.4198508523489932</v>
      </c>
      <c r="U3">
        <v>50.838316801820191</v>
      </c>
      <c r="V3">
        <v>8.8132691471321696</v>
      </c>
      <c r="W3">
        <v>14.734280950253202</v>
      </c>
      <c r="X3">
        <v>62.766288787433538</v>
      </c>
      <c r="Y3">
        <v>0</v>
      </c>
      <c r="Z3">
        <v>5.523157133181817</v>
      </c>
      <c r="AA3">
        <v>0</v>
      </c>
      <c r="AB3">
        <v>13.906536417391198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32.398205825271994</v>
      </c>
      <c r="AH3">
        <v>0</v>
      </c>
      <c r="AI3">
        <v>0</v>
      </c>
      <c r="AJ3">
        <v>0</v>
      </c>
      <c r="AK3">
        <v>29.509459228841614</v>
      </c>
      <c r="AL3">
        <v>9.1954686684165203</v>
      </c>
      <c r="AM3">
        <v>4.0833614150077446</v>
      </c>
      <c r="AN3">
        <v>4.0620686401900662E-2</v>
      </c>
      <c r="AO3">
        <v>0</v>
      </c>
      <c r="AP3">
        <v>0</v>
      </c>
      <c r="AQ3">
        <v>15.229888992825115</v>
      </c>
      <c r="AR3">
        <v>16.365617449999991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2.1620186960352421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1078.0493598817768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493.92955927066555</v>
      </c>
      <c r="L4">
        <v>17.500049552049784</v>
      </c>
      <c r="M4">
        <v>63.820713278341707</v>
      </c>
      <c r="N4">
        <v>52.88424786058534</v>
      </c>
      <c r="O4">
        <v>73.914924985306968</v>
      </c>
      <c r="P4">
        <v>29.788119324749015</v>
      </c>
      <c r="Q4">
        <v>9.6153355107748748</v>
      </c>
      <c r="R4">
        <v>19.111526151963044</v>
      </c>
      <c r="S4">
        <v>11.746592676294075</v>
      </c>
      <c r="T4">
        <v>1.4198508523489932</v>
      </c>
      <c r="U4">
        <v>53.730848961581984</v>
      </c>
      <c r="V4">
        <v>8.8132691471321696</v>
      </c>
      <c r="W4">
        <v>14.734280950253202</v>
      </c>
      <c r="X4">
        <v>62.766288787433538</v>
      </c>
      <c r="Y4">
        <v>0</v>
      </c>
      <c r="Z4">
        <v>5.523157133181817</v>
      </c>
      <c r="AA4">
        <v>0</v>
      </c>
      <c r="AB4">
        <v>13.906536417391198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32.398205825271994</v>
      </c>
      <c r="AH4">
        <v>0</v>
      </c>
      <c r="AI4">
        <v>0</v>
      </c>
      <c r="AJ4">
        <v>0</v>
      </c>
      <c r="AK4">
        <v>29.509459228841614</v>
      </c>
      <c r="AL4">
        <v>9.1954686684165203</v>
      </c>
      <c r="AM4">
        <v>4.0833614150077446</v>
      </c>
      <c r="AN4">
        <v>4.0620686401900662E-2</v>
      </c>
      <c r="AO4">
        <v>0</v>
      </c>
      <c r="AP4">
        <v>0</v>
      </c>
      <c r="AQ4">
        <v>15.229888992825115</v>
      </c>
      <c r="AR4">
        <v>16.365617449999991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2.260380631578947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1081.0402539770823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493.92955927066555</v>
      </c>
      <c r="L5">
        <v>17.500049552049784</v>
      </c>
      <c r="M5">
        <v>63.820713278341707</v>
      </c>
      <c r="N5">
        <v>52.88424786058534</v>
      </c>
      <c r="O5">
        <v>73.914924985306968</v>
      </c>
      <c r="P5">
        <v>29.788119324749015</v>
      </c>
      <c r="Q5">
        <v>9.6153355107748748</v>
      </c>
      <c r="R5">
        <v>19.111526151963044</v>
      </c>
      <c r="S5">
        <v>11.746592676294075</v>
      </c>
      <c r="T5">
        <v>1.4198508523489932</v>
      </c>
      <c r="U5">
        <v>55.600300716876461</v>
      </c>
      <c r="V5">
        <v>8.8132691471321696</v>
      </c>
      <c r="W5">
        <v>14.734280950253202</v>
      </c>
      <c r="X5">
        <v>62.766288787433538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32.398205825271994</v>
      </c>
      <c r="AH5">
        <v>0</v>
      </c>
      <c r="AI5">
        <v>0</v>
      </c>
      <c r="AJ5">
        <v>0</v>
      </c>
      <c r="AK5">
        <v>29.509459228841614</v>
      </c>
      <c r="AL5">
        <v>9.1954686684165203</v>
      </c>
      <c r="AM5">
        <v>4.0833614150077446</v>
      </c>
      <c r="AN5">
        <v>4.0620686401900662E-2</v>
      </c>
      <c r="AO5">
        <v>0</v>
      </c>
      <c r="AP5">
        <v>0</v>
      </c>
      <c r="AQ5">
        <v>15.229888992825115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2.3405245975609752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1073.6986359166513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493.97600654390305</v>
      </c>
      <c r="L6">
        <v>17.500049552049784</v>
      </c>
      <c r="M6">
        <v>63.820713278341707</v>
      </c>
      <c r="N6">
        <v>52.88424786058534</v>
      </c>
      <c r="O6">
        <v>73.914924985306968</v>
      </c>
      <c r="P6">
        <v>29.788119324749015</v>
      </c>
      <c r="Q6">
        <v>9.615905025922233</v>
      </c>
      <c r="R6">
        <v>19.111526151963044</v>
      </c>
      <c r="S6">
        <v>11.754614525541481</v>
      </c>
      <c r="T6">
        <v>1.4198508523489932</v>
      </c>
      <c r="U6">
        <v>56.729390674482424</v>
      </c>
      <c r="V6">
        <v>8.8132691471321696</v>
      </c>
      <c r="W6">
        <v>14.734280950253202</v>
      </c>
      <c r="X6">
        <v>62.766288787433538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32.398205825271994</v>
      </c>
      <c r="AH6">
        <v>0</v>
      </c>
      <c r="AI6">
        <v>0</v>
      </c>
      <c r="AJ6">
        <v>0</v>
      </c>
      <c r="AK6">
        <v>29.509459228841614</v>
      </c>
      <c r="AL6">
        <v>9.1954686684165203</v>
      </c>
      <c r="AM6">
        <v>4.0833614150077446</v>
      </c>
      <c r="AN6">
        <v>4.0620686401900662E-2</v>
      </c>
      <c r="AO6">
        <v>0</v>
      </c>
      <c r="AP6">
        <v>0</v>
      </c>
      <c r="AQ6">
        <v>15.229888992825115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1075.0007196628778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493.98020840054556</v>
      </c>
      <c r="L7">
        <v>17.499972037319949</v>
      </c>
      <c r="M7">
        <v>63.820713278341707</v>
      </c>
      <c r="N7">
        <v>52.88424786058534</v>
      </c>
      <c r="O7">
        <v>73.914924985306968</v>
      </c>
      <c r="P7">
        <v>29.788119324749015</v>
      </c>
      <c r="Q7">
        <v>9.615905025922233</v>
      </c>
      <c r="R7">
        <v>19.111526151963044</v>
      </c>
      <c r="S7">
        <v>11.754614525541481</v>
      </c>
      <c r="T7">
        <v>1.4198508523489932</v>
      </c>
      <c r="U7">
        <v>57.859963369422019</v>
      </c>
      <c r="V7">
        <v>8.8132691471321696</v>
      </c>
      <c r="W7">
        <v>14.734280950253202</v>
      </c>
      <c r="X7">
        <v>62.766288787433538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32.398205825271994</v>
      </c>
      <c r="AH7">
        <v>0</v>
      </c>
      <c r="AI7">
        <v>0</v>
      </c>
      <c r="AJ7">
        <v>0</v>
      </c>
      <c r="AK7">
        <v>29.509459228841614</v>
      </c>
      <c r="AL7">
        <v>9.1954686684165203</v>
      </c>
      <c r="AM7">
        <v>4.0833614150077446</v>
      </c>
      <c r="AN7">
        <v>4.0620686401900662E-2</v>
      </c>
      <c r="AO7">
        <v>0</v>
      </c>
      <c r="AP7">
        <v>0</v>
      </c>
      <c r="AQ7">
        <v>15.229888992825115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1076.1354166997301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493.98020840054556</v>
      </c>
      <c r="L8">
        <v>17.500023723859783</v>
      </c>
      <c r="M8">
        <v>63.820713278341707</v>
      </c>
      <c r="N8">
        <v>52.88424786058534</v>
      </c>
      <c r="O8">
        <v>73.914924985306968</v>
      </c>
      <c r="P8">
        <v>29.788119324749015</v>
      </c>
      <c r="Q8">
        <v>9.615905025922233</v>
      </c>
      <c r="R8">
        <v>19.111526151963044</v>
      </c>
      <c r="S8">
        <v>11.754614525541481</v>
      </c>
      <c r="T8">
        <v>1.4198508523489932</v>
      </c>
      <c r="U8">
        <v>58.989053193815209</v>
      </c>
      <c r="V8">
        <v>8.8132691471321696</v>
      </c>
      <c r="W8">
        <v>14.734280950253202</v>
      </c>
      <c r="X8">
        <v>62.766288787433538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6.6212822976822023</v>
      </c>
      <c r="AG8">
        <v>32.398205825271994</v>
      </c>
      <c r="AH8">
        <v>0</v>
      </c>
      <c r="AI8">
        <v>0</v>
      </c>
      <c r="AJ8">
        <v>0</v>
      </c>
      <c r="AK8">
        <v>29.509459228841614</v>
      </c>
      <c r="AL8">
        <v>19.226888559208259</v>
      </c>
      <c r="AM8">
        <v>4.0833614150077446</v>
      </c>
      <c r="AN8">
        <v>4.0620686401900662E-2</v>
      </c>
      <c r="AO8">
        <v>0</v>
      </c>
      <c r="AP8">
        <v>0</v>
      </c>
      <c r="AQ8">
        <v>15.229888992825115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1087.2959781014549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493.98020840054556</v>
      </c>
      <c r="L9">
        <v>17.500028628859347</v>
      </c>
      <c r="M9">
        <v>63.820713278341707</v>
      </c>
      <c r="N9">
        <v>52.88424786058534</v>
      </c>
      <c r="O9">
        <v>73.914924985306968</v>
      </c>
      <c r="P9">
        <v>29.788119324749015</v>
      </c>
      <c r="Q9">
        <v>9.615905025922233</v>
      </c>
      <c r="R9">
        <v>19.111526151963044</v>
      </c>
      <c r="S9">
        <v>11.754614525541481</v>
      </c>
      <c r="T9">
        <v>1.4198508523489932</v>
      </c>
      <c r="U9">
        <v>59.799728195298542</v>
      </c>
      <c r="V9">
        <v>8.8132691471321696</v>
      </c>
      <c r="W9">
        <v>14.734280950253202</v>
      </c>
      <c r="X9">
        <v>62.766288787433538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6.6212822976822023</v>
      </c>
      <c r="AG9">
        <v>32.398205825271994</v>
      </c>
      <c r="AH9">
        <v>0</v>
      </c>
      <c r="AI9">
        <v>0</v>
      </c>
      <c r="AJ9">
        <v>0</v>
      </c>
      <c r="AK9">
        <v>29.509459228841614</v>
      </c>
      <c r="AL9">
        <v>57.103858617986226</v>
      </c>
      <c r="AM9">
        <v>4.0833614150077446</v>
      </c>
      <c r="AN9">
        <v>4.0620686401900662E-2</v>
      </c>
      <c r="AO9">
        <v>0</v>
      </c>
      <c r="AP9">
        <v>0</v>
      </c>
      <c r="AQ9">
        <v>15.229888992825115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1128.3215734167156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493.98020840054556</v>
      </c>
      <c r="L10">
        <v>17.500171284039332</v>
      </c>
      <c r="M10">
        <v>63.820713278341707</v>
      </c>
      <c r="N10">
        <v>52.88424786058534</v>
      </c>
      <c r="O10">
        <v>73.914924985306968</v>
      </c>
      <c r="P10">
        <v>29.788119324749015</v>
      </c>
      <c r="Q10">
        <v>9.612690755505362</v>
      </c>
      <c r="R10">
        <v>19.111526151963044</v>
      </c>
      <c r="S10">
        <v>11.74993600686499</v>
      </c>
      <c r="T10">
        <v>1.4198508523489932</v>
      </c>
      <c r="U10">
        <v>59.881469678016892</v>
      </c>
      <c r="V10">
        <v>8.8132691471321696</v>
      </c>
      <c r="W10">
        <v>14.734280950253202</v>
      </c>
      <c r="X10">
        <v>62.766288787433538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6.6212822976822023</v>
      </c>
      <c r="AG10">
        <v>32.398205825271994</v>
      </c>
      <c r="AH10">
        <v>0</v>
      </c>
      <c r="AI10">
        <v>0</v>
      </c>
      <c r="AJ10">
        <v>0</v>
      </c>
      <c r="AK10">
        <v>29.509459228841614</v>
      </c>
      <c r="AL10">
        <v>57.103858617986226</v>
      </c>
      <c r="AM10">
        <v>4.0833614150077446</v>
      </c>
      <c r="AN10">
        <v>4.0620686401900662E-2</v>
      </c>
      <c r="AO10">
        <v>0</v>
      </c>
      <c r="AP10">
        <v>0</v>
      </c>
      <c r="AQ10">
        <v>15.229888992825115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1128.3955647655207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433.93299011816623</v>
      </c>
      <c r="L11">
        <v>17.500171284039332</v>
      </c>
      <c r="M11">
        <v>63.820713278341707</v>
      </c>
      <c r="N11">
        <v>52.88424786058534</v>
      </c>
      <c r="O11">
        <v>73.914924985306968</v>
      </c>
      <c r="P11">
        <v>29.788119324749015</v>
      </c>
      <c r="Q11">
        <v>9.612690755505362</v>
      </c>
      <c r="R11">
        <v>19.111526151963044</v>
      </c>
      <c r="S11">
        <v>11.74993600686499</v>
      </c>
      <c r="T11">
        <v>1.4198508523489932</v>
      </c>
      <c r="U11">
        <v>59.881469678016892</v>
      </c>
      <c r="V11">
        <v>8.8132691471321696</v>
      </c>
      <c r="W11">
        <v>14.734280950253202</v>
      </c>
      <c r="X11">
        <v>62.766288787433538</v>
      </c>
      <c r="Y11">
        <v>0</v>
      </c>
      <c r="Z11">
        <v>5.523157133181817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6.6212822976822023</v>
      </c>
      <c r="AG11">
        <v>32.398205825271994</v>
      </c>
      <c r="AH11">
        <v>0</v>
      </c>
      <c r="AI11">
        <v>0</v>
      </c>
      <c r="AJ11">
        <v>0</v>
      </c>
      <c r="AK11">
        <v>29.509459228841614</v>
      </c>
      <c r="AL11">
        <v>57.103858617986226</v>
      </c>
      <c r="AM11">
        <v>4.0833614150077446</v>
      </c>
      <c r="AN11">
        <v>4.0620686401900662E-2</v>
      </c>
      <c r="AO11">
        <v>0</v>
      </c>
      <c r="AP11">
        <v>0</v>
      </c>
      <c r="AQ11">
        <v>15.229888992825115</v>
      </c>
      <c r="AR11">
        <v>14.027672099999993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1066.0104011331414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385.71714660819413</v>
      </c>
      <c r="L12">
        <v>17.500171284039332</v>
      </c>
      <c r="M12">
        <v>63.820713278341707</v>
      </c>
      <c r="N12">
        <v>52.88424786058534</v>
      </c>
      <c r="O12">
        <v>73.914924985306968</v>
      </c>
      <c r="P12">
        <v>29.788119324749015</v>
      </c>
      <c r="Q12">
        <v>9.612690755505362</v>
      </c>
      <c r="R12">
        <v>19.111526151963044</v>
      </c>
      <c r="S12">
        <v>11.74993600686499</v>
      </c>
      <c r="T12">
        <v>1.4198508523489932</v>
      </c>
      <c r="U12">
        <v>59.881469678016892</v>
      </c>
      <c r="V12">
        <v>8.8132691471321696</v>
      </c>
      <c r="W12">
        <v>14.734280950253202</v>
      </c>
      <c r="X12">
        <v>62.766288787433538</v>
      </c>
      <c r="Y12">
        <v>0</v>
      </c>
      <c r="Z12">
        <v>5.523157133181817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6.6212822976822023</v>
      </c>
      <c r="AG12">
        <v>32.398205825271994</v>
      </c>
      <c r="AH12">
        <v>0</v>
      </c>
      <c r="AI12">
        <v>0</v>
      </c>
      <c r="AJ12">
        <v>0</v>
      </c>
      <c r="AK12">
        <v>29.509459228841614</v>
      </c>
      <c r="AL12">
        <v>57.103858617986226</v>
      </c>
      <c r="AM12">
        <v>4.0833614150077446</v>
      </c>
      <c r="AN12">
        <v>4.0620686401900662E-2</v>
      </c>
      <c r="AO12">
        <v>0</v>
      </c>
      <c r="AP12">
        <v>0</v>
      </c>
      <c r="AQ12">
        <v>15.229888992825115</v>
      </c>
      <c r="AR12">
        <v>14.027672099999993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1017.7945576231695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361.61126173835572</v>
      </c>
      <c r="L13">
        <v>17.500171284039332</v>
      </c>
      <c r="M13">
        <v>63.820713278341707</v>
      </c>
      <c r="N13">
        <v>52.88424786058534</v>
      </c>
      <c r="O13">
        <v>73.914924985306968</v>
      </c>
      <c r="P13">
        <v>29.788119324749015</v>
      </c>
      <c r="Q13">
        <v>9.612690755505362</v>
      </c>
      <c r="R13">
        <v>19.111526151963044</v>
      </c>
      <c r="S13">
        <v>11.74993600686499</v>
      </c>
      <c r="T13">
        <v>1.4198508523489932</v>
      </c>
      <c r="U13">
        <v>59.881469678016892</v>
      </c>
      <c r="V13">
        <v>8.8132691471321696</v>
      </c>
      <c r="W13">
        <v>14.734280950253202</v>
      </c>
      <c r="X13">
        <v>62.766288787433538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32.398205825271994</v>
      </c>
      <c r="AH13">
        <v>0</v>
      </c>
      <c r="AI13">
        <v>0</v>
      </c>
      <c r="AJ13">
        <v>0</v>
      </c>
      <c r="AK13">
        <v>29.509459228841614</v>
      </c>
      <c r="AL13">
        <v>57.103858617986226</v>
      </c>
      <c r="AM13">
        <v>4.0833614150077446</v>
      </c>
      <c r="AN13">
        <v>4.0620686401900662E-2</v>
      </c>
      <c r="AO13">
        <v>0</v>
      </c>
      <c r="AP13">
        <v>0.27125748417564205</v>
      </c>
      <c r="AQ13">
        <v>15.229888992825115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1000.5812125351889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361.61126173835572</v>
      </c>
      <c r="L14">
        <v>17.500171284039332</v>
      </c>
      <c r="M14">
        <v>63.820713278341707</v>
      </c>
      <c r="N14">
        <v>52.88424786058534</v>
      </c>
      <c r="O14">
        <v>73.914924985306968</v>
      </c>
      <c r="P14">
        <v>29.788119324749015</v>
      </c>
      <c r="Q14">
        <v>9.612690755505362</v>
      </c>
      <c r="R14">
        <v>19.111526151963044</v>
      </c>
      <c r="S14">
        <v>11.74993600686499</v>
      </c>
      <c r="T14">
        <v>1.4198508523489932</v>
      </c>
      <c r="U14">
        <v>59.881469678016892</v>
      </c>
      <c r="V14">
        <v>8.8132691471321696</v>
      </c>
      <c r="W14">
        <v>14.734280950253202</v>
      </c>
      <c r="X14">
        <v>62.766288787433538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32.398205825271994</v>
      </c>
      <c r="AH14">
        <v>0</v>
      </c>
      <c r="AI14">
        <v>0</v>
      </c>
      <c r="AJ14">
        <v>0</v>
      </c>
      <c r="AK14">
        <v>29.509459228841614</v>
      </c>
      <c r="AL14">
        <v>57.103858617986226</v>
      </c>
      <c r="AM14">
        <v>4.0833614150077446</v>
      </c>
      <c r="AN14">
        <v>4.0620686401900662E-2</v>
      </c>
      <c r="AO14">
        <v>0</v>
      </c>
      <c r="AP14">
        <v>0.27125748417564205</v>
      </c>
      <c r="AQ14">
        <v>15.229888992825115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1000.5812125351889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361.61126173835572</v>
      </c>
      <c r="L15">
        <v>17.500171284039332</v>
      </c>
      <c r="M15">
        <v>63.820713278341707</v>
      </c>
      <c r="N15">
        <v>52.88424786058534</v>
      </c>
      <c r="O15">
        <v>73.914924985306968</v>
      </c>
      <c r="P15">
        <v>29.788119324749015</v>
      </c>
      <c r="Q15">
        <v>9.612690755505362</v>
      </c>
      <c r="R15">
        <v>19.103870684659086</v>
      </c>
      <c r="S15">
        <v>11.74993600686499</v>
      </c>
      <c r="T15">
        <v>1.4198508523489932</v>
      </c>
      <c r="U15">
        <v>59.881469678016892</v>
      </c>
      <c r="V15">
        <v>8.8132691471321696</v>
      </c>
      <c r="W15">
        <v>14.734280950253202</v>
      </c>
      <c r="X15">
        <v>62.766288787433538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32.398205825271994</v>
      </c>
      <c r="AH15">
        <v>0</v>
      </c>
      <c r="AI15">
        <v>0</v>
      </c>
      <c r="AJ15">
        <v>0</v>
      </c>
      <c r="AK15">
        <v>29.509459228841614</v>
      </c>
      <c r="AL15">
        <v>19.226888559208259</v>
      </c>
      <c r="AM15">
        <v>4.0833614150077446</v>
      </c>
      <c r="AN15">
        <v>4.0620686401900662E-2</v>
      </c>
      <c r="AO15">
        <v>0</v>
      </c>
      <c r="AP15">
        <v>0.27125748417564205</v>
      </c>
      <c r="AQ15">
        <v>22.844833489237676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972.64947685551954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361.61126173835572</v>
      </c>
      <c r="L16">
        <v>17.500171284039332</v>
      </c>
      <c r="M16">
        <v>63.820713278341707</v>
      </c>
      <c r="N16">
        <v>52.88424786058534</v>
      </c>
      <c r="O16">
        <v>73.914924985306968</v>
      </c>
      <c r="P16">
        <v>29.788119324749015</v>
      </c>
      <c r="Q16">
        <v>9.612690755505362</v>
      </c>
      <c r="R16">
        <v>19.103870684659086</v>
      </c>
      <c r="S16">
        <v>11.74993600686499</v>
      </c>
      <c r="T16">
        <v>1.4198508523489932</v>
      </c>
      <c r="U16">
        <v>59.881469678016892</v>
      </c>
      <c r="V16">
        <v>8.8128379551820721</v>
      </c>
      <c r="W16">
        <v>14.734280950253202</v>
      </c>
      <c r="X16">
        <v>62.766288787433538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32.398205825271994</v>
      </c>
      <c r="AH16">
        <v>0</v>
      </c>
      <c r="AI16">
        <v>0</v>
      </c>
      <c r="AJ16">
        <v>0</v>
      </c>
      <c r="AK16">
        <v>29.509459228841614</v>
      </c>
      <c r="AL16">
        <v>18.390936590791735</v>
      </c>
      <c r="AM16">
        <v>4.0833614150077446</v>
      </c>
      <c r="AN16">
        <v>4.0620686401900662E-2</v>
      </c>
      <c r="AO16">
        <v>0</v>
      </c>
      <c r="AP16">
        <v>0.27125748417564205</v>
      </c>
      <c r="AQ16">
        <v>22.844833489237676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971.81309369515293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361.61126173835572</v>
      </c>
      <c r="L17">
        <v>17.500171284039332</v>
      </c>
      <c r="M17">
        <v>63.820713278341707</v>
      </c>
      <c r="N17">
        <v>52.88424786058534</v>
      </c>
      <c r="O17">
        <v>73.914924985306968</v>
      </c>
      <c r="P17">
        <v>29.788119324749015</v>
      </c>
      <c r="Q17">
        <v>9.612690755505362</v>
      </c>
      <c r="R17">
        <v>19.103870684659086</v>
      </c>
      <c r="S17">
        <v>11.74993600686499</v>
      </c>
      <c r="T17">
        <v>1.4198508523489932</v>
      </c>
      <c r="U17">
        <v>59.881469678016892</v>
      </c>
      <c r="V17">
        <v>8.8128379551820721</v>
      </c>
      <c r="W17">
        <v>14.734280950253202</v>
      </c>
      <c r="X17">
        <v>62.766288787433538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32.398205825271994</v>
      </c>
      <c r="AH17">
        <v>0</v>
      </c>
      <c r="AI17">
        <v>0</v>
      </c>
      <c r="AJ17">
        <v>0</v>
      </c>
      <c r="AK17">
        <v>29.509459228841614</v>
      </c>
      <c r="AL17">
        <v>18.390936590791735</v>
      </c>
      <c r="AM17">
        <v>4.0833614150077446</v>
      </c>
      <c r="AN17">
        <v>4.0620686401900662E-2</v>
      </c>
      <c r="AO17">
        <v>0</v>
      </c>
      <c r="AP17">
        <v>0.27125748417564205</v>
      </c>
      <c r="AQ17">
        <v>22.844833489237676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969.475148345153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361.61126173835572</v>
      </c>
      <c r="L18">
        <v>17.500171284039332</v>
      </c>
      <c r="M18">
        <v>63.820713278341707</v>
      </c>
      <c r="N18">
        <v>52.88424786058534</v>
      </c>
      <c r="O18">
        <v>73.914924985306968</v>
      </c>
      <c r="P18">
        <v>29.788119324749015</v>
      </c>
      <c r="Q18">
        <v>9.612690755505362</v>
      </c>
      <c r="R18">
        <v>19.103870684659086</v>
      </c>
      <c r="S18">
        <v>11.74993600686499</v>
      </c>
      <c r="T18">
        <v>1.4198508523489932</v>
      </c>
      <c r="U18">
        <v>59.881469678016892</v>
      </c>
      <c r="V18">
        <v>8.8128379551820721</v>
      </c>
      <c r="W18">
        <v>14.734280950253202</v>
      </c>
      <c r="X18">
        <v>62.766288787433538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32.398205825271994</v>
      </c>
      <c r="AH18">
        <v>0</v>
      </c>
      <c r="AI18">
        <v>0</v>
      </c>
      <c r="AJ18">
        <v>0</v>
      </c>
      <c r="AK18">
        <v>29.509459228841614</v>
      </c>
      <c r="AL18">
        <v>18.390936590791735</v>
      </c>
      <c r="AM18">
        <v>4.0833614150077446</v>
      </c>
      <c r="AN18">
        <v>4.0620686401900662E-2</v>
      </c>
      <c r="AO18">
        <v>0</v>
      </c>
      <c r="AP18">
        <v>0.27125748417564205</v>
      </c>
      <c r="AQ18">
        <v>22.844833489237676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969.475148345153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361.61126173835572</v>
      </c>
      <c r="L19">
        <v>17.500171284039332</v>
      </c>
      <c r="M19">
        <v>63.820713278341707</v>
      </c>
      <c r="N19">
        <v>52.88424786058534</v>
      </c>
      <c r="O19">
        <v>73.914924985306968</v>
      </c>
      <c r="P19">
        <v>29.788119324749015</v>
      </c>
      <c r="Q19">
        <v>9.612690755505362</v>
      </c>
      <c r="R19">
        <v>19.103870684659086</v>
      </c>
      <c r="S19">
        <v>11.74993600686499</v>
      </c>
      <c r="T19">
        <v>1.4198508523489932</v>
      </c>
      <c r="U19">
        <v>59.881469678016892</v>
      </c>
      <c r="V19">
        <v>8.8128379551820721</v>
      </c>
      <c r="W19">
        <v>14.734280950253202</v>
      </c>
      <c r="X19">
        <v>62.766288787433538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32.398205825271994</v>
      </c>
      <c r="AH19">
        <v>0</v>
      </c>
      <c r="AI19">
        <v>0</v>
      </c>
      <c r="AJ19">
        <v>0</v>
      </c>
      <c r="AK19">
        <v>29.509459228841614</v>
      </c>
      <c r="AL19">
        <v>18.390936590791735</v>
      </c>
      <c r="AM19">
        <v>4.0833614150077446</v>
      </c>
      <c r="AN19">
        <v>4.0620686401900662E-2</v>
      </c>
      <c r="AO19">
        <v>0</v>
      </c>
      <c r="AP19">
        <v>0.27125748417564205</v>
      </c>
      <c r="AQ19">
        <v>22.844833489237676</v>
      </c>
      <c r="AR19">
        <v>14.027672099999993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969.475148345153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361.61126173835572</v>
      </c>
      <c r="L20">
        <v>17.500171284039332</v>
      </c>
      <c r="M20">
        <v>63.820713278341707</v>
      </c>
      <c r="N20">
        <v>52.88424786058534</v>
      </c>
      <c r="O20">
        <v>73.914924985306968</v>
      </c>
      <c r="P20">
        <v>29.788119324749015</v>
      </c>
      <c r="Q20">
        <v>9.612690755505362</v>
      </c>
      <c r="R20">
        <v>19.103870684659086</v>
      </c>
      <c r="S20">
        <v>11.74993600686499</v>
      </c>
      <c r="T20">
        <v>1.4198508523489932</v>
      </c>
      <c r="U20">
        <v>59.881469678016892</v>
      </c>
      <c r="V20">
        <v>8.8128379551820721</v>
      </c>
      <c r="W20">
        <v>14.734280950253202</v>
      </c>
      <c r="X20">
        <v>62.766288787433538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32.398205825271994</v>
      </c>
      <c r="AH20">
        <v>0</v>
      </c>
      <c r="AI20">
        <v>0</v>
      </c>
      <c r="AJ20">
        <v>0</v>
      </c>
      <c r="AK20">
        <v>29.509459228841614</v>
      </c>
      <c r="AL20">
        <v>18.390936590791735</v>
      </c>
      <c r="AM20">
        <v>4.0833614150077446</v>
      </c>
      <c r="AN20">
        <v>4.0620686401900662E-2</v>
      </c>
      <c r="AO20">
        <v>0</v>
      </c>
      <c r="AP20">
        <v>0.27125748417564205</v>
      </c>
      <c r="AQ20">
        <v>22.844833489237676</v>
      </c>
      <c r="AR20">
        <v>14.027672099999993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969.475148345153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361.61126173835572</v>
      </c>
      <c r="L21">
        <v>17.500171284039332</v>
      </c>
      <c r="M21">
        <v>63.820713278341707</v>
      </c>
      <c r="N21">
        <v>52.88424786058534</v>
      </c>
      <c r="O21">
        <v>73.914924985306968</v>
      </c>
      <c r="P21">
        <v>29.788119324749015</v>
      </c>
      <c r="Q21">
        <v>9.612690755505362</v>
      </c>
      <c r="R21">
        <v>19.053584456944442</v>
      </c>
      <c r="S21">
        <v>11.754614525541481</v>
      </c>
      <c r="T21">
        <v>1.4198508523489932</v>
      </c>
      <c r="U21">
        <v>59.881469678016892</v>
      </c>
      <c r="V21">
        <v>8.8132691471321696</v>
      </c>
      <c r="W21">
        <v>14.734280950253202</v>
      </c>
      <c r="X21">
        <v>62.765283026868183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8.4698742572386134</v>
      </c>
      <c r="AF21">
        <v>13.242564595364405</v>
      </c>
      <c r="AG21">
        <v>32.398205825271994</v>
      </c>
      <c r="AH21">
        <v>10.513860634157439</v>
      </c>
      <c r="AI21">
        <v>0</v>
      </c>
      <c r="AJ21">
        <v>0</v>
      </c>
      <c r="AK21">
        <v>29.509459228841614</v>
      </c>
      <c r="AL21">
        <v>18.390936590791735</v>
      </c>
      <c r="AM21">
        <v>4.0833614150077446</v>
      </c>
      <c r="AN21">
        <v>4.0620686401900662E-2</v>
      </c>
      <c r="AO21">
        <v>0</v>
      </c>
      <c r="AP21">
        <v>0.27125748417564205</v>
      </c>
      <c r="AQ21">
        <v>22.844833489237676</v>
      </c>
      <c r="AR21">
        <v>16.365617449999991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0.41811046153846154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988.6496241663599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361.61126173835572</v>
      </c>
      <c r="L22">
        <v>17.500171284039332</v>
      </c>
      <c r="M22">
        <v>63.820713278341707</v>
      </c>
      <c r="N22">
        <v>52.88424786058534</v>
      </c>
      <c r="O22">
        <v>73.914924985306968</v>
      </c>
      <c r="P22">
        <v>29.788119324749015</v>
      </c>
      <c r="Q22">
        <v>9.612690755505362</v>
      </c>
      <c r="R22">
        <v>19.111526151963044</v>
      </c>
      <c r="S22">
        <v>11.754614525541481</v>
      </c>
      <c r="T22">
        <v>1.4198508523489932</v>
      </c>
      <c r="U22">
        <v>59.881469678016892</v>
      </c>
      <c r="V22">
        <v>8.8132691471321696</v>
      </c>
      <c r="W22">
        <v>14.734280950253202</v>
      </c>
      <c r="X22">
        <v>62.765283026868183</v>
      </c>
      <c r="Y22">
        <v>0</v>
      </c>
      <c r="Z22">
        <v>2.7615783469999995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8.4698742572386134</v>
      </c>
      <c r="AF22">
        <v>13.242564595364405</v>
      </c>
      <c r="AG22">
        <v>32.398205825271994</v>
      </c>
      <c r="AH22">
        <v>10.513860634157439</v>
      </c>
      <c r="AI22">
        <v>0</v>
      </c>
      <c r="AJ22">
        <v>0</v>
      </c>
      <c r="AK22">
        <v>29.509459228841614</v>
      </c>
      <c r="AL22">
        <v>18.390936590791735</v>
      </c>
      <c r="AM22">
        <v>4.0833614150077446</v>
      </c>
      <c r="AN22">
        <v>4.0620686401900662E-2</v>
      </c>
      <c r="AO22">
        <v>0</v>
      </c>
      <c r="AP22">
        <v>0.27125748417564205</v>
      </c>
      <c r="AQ22">
        <v>22.844833489237676</v>
      </c>
      <c r="AR22">
        <v>16.365617449999991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0.41811046153846154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985.94598707519663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385.71714660819413</v>
      </c>
      <c r="L23">
        <v>17.500171284039332</v>
      </c>
      <c r="M23">
        <v>63.820713278341707</v>
      </c>
      <c r="N23">
        <v>52.88424786058534</v>
      </c>
      <c r="O23">
        <v>73.914924985306968</v>
      </c>
      <c r="P23">
        <v>29.788119324749015</v>
      </c>
      <c r="Q23">
        <v>9.612690755505362</v>
      </c>
      <c r="R23">
        <v>19.111526151963044</v>
      </c>
      <c r="S23">
        <v>11.754614525541481</v>
      </c>
      <c r="T23">
        <v>1.4198508523489932</v>
      </c>
      <c r="U23">
        <v>59.881469678016892</v>
      </c>
      <c r="V23">
        <v>8.8132691471321696</v>
      </c>
      <c r="W23">
        <v>14.734280950253202</v>
      </c>
      <c r="X23">
        <v>62.765283026868183</v>
      </c>
      <c r="Y23">
        <v>0</v>
      </c>
      <c r="Z23">
        <v>2.7615783469999995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8.4698742572386134</v>
      </c>
      <c r="AF23">
        <v>13.242564595364405</v>
      </c>
      <c r="AG23">
        <v>32.398205825271994</v>
      </c>
      <c r="AH23">
        <v>10.513860634157439</v>
      </c>
      <c r="AI23">
        <v>0</v>
      </c>
      <c r="AJ23">
        <v>0</v>
      </c>
      <c r="AK23">
        <v>29.509459228841614</v>
      </c>
      <c r="AL23">
        <v>18.390936590791735</v>
      </c>
      <c r="AM23">
        <v>4.0833614150077446</v>
      </c>
      <c r="AN23">
        <v>4.0620686401900662E-2</v>
      </c>
      <c r="AO23">
        <v>0</v>
      </c>
      <c r="AP23">
        <v>0.27125748417564205</v>
      </c>
      <c r="AQ23">
        <v>22.844833489237676</v>
      </c>
      <c r="AR23">
        <v>14.027672099999993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0.41811046153846154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1007.7139265950351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409.82508845270269</v>
      </c>
      <c r="L24">
        <v>17.500171284039332</v>
      </c>
      <c r="M24">
        <v>63.820713278341707</v>
      </c>
      <c r="N24">
        <v>52.88424786058534</v>
      </c>
      <c r="O24">
        <v>73.914924985306968</v>
      </c>
      <c r="P24">
        <v>29.788119324749015</v>
      </c>
      <c r="Q24">
        <v>9.612690755505362</v>
      </c>
      <c r="R24">
        <v>19.111526151963044</v>
      </c>
      <c r="S24">
        <v>11.754614525541481</v>
      </c>
      <c r="T24">
        <v>1.4198508523489932</v>
      </c>
      <c r="U24">
        <v>59.881469678016892</v>
      </c>
      <c r="V24">
        <v>8.8132691471321696</v>
      </c>
      <c r="W24">
        <v>14.734280950253202</v>
      </c>
      <c r="X24">
        <v>62.765283026868183</v>
      </c>
      <c r="Y24">
        <v>0</v>
      </c>
      <c r="Z24">
        <v>2.7615783469999995</v>
      </c>
      <c r="AA24">
        <v>5.9507416531645587</v>
      </c>
      <c r="AB24">
        <v>6.9532679856837838</v>
      </c>
      <c r="AC24">
        <v>4.9809792419706049</v>
      </c>
      <c r="AD24">
        <v>0</v>
      </c>
      <c r="AE24">
        <v>8.4698742572386134</v>
      </c>
      <c r="AF24">
        <v>13.242564595364405</v>
      </c>
      <c r="AG24">
        <v>32.398205825271994</v>
      </c>
      <c r="AH24">
        <v>10.513860634157439</v>
      </c>
      <c r="AI24">
        <v>0</v>
      </c>
      <c r="AJ24">
        <v>0</v>
      </c>
      <c r="AK24">
        <v>29.509459228841614</v>
      </c>
      <c r="AL24">
        <v>18.390936590791735</v>
      </c>
      <c r="AM24">
        <v>4.0833614150077446</v>
      </c>
      <c r="AN24">
        <v>4.0620686401900662E-2</v>
      </c>
      <c r="AO24">
        <v>0</v>
      </c>
      <c r="AP24">
        <v>0.27125748417564205</v>
      </c>
      <c r="AQ24">
        <v>22.844833489237676</v>
      </c>
      <c r="AR24">
        <v>14.027672099999993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0.41811046153846154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1031.8218684395433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433.93299011816623</v>
      </c>
      <c r="L25">
        <v>17.500171284039332</v>
      </c>
      <c r="M25">
        <v>63.820713278341707</v>
      </c>
      <c r="N25">
        <v>52.88424786058534</v>
      </c>
      <c r="O25">
        <v>73.914924985306968</v>
      </c>
      <c r="P25">
        <v>29.788119324749015</v>
      </c>
      <c r="Q25">
        <v>9.612690755505362</v>
      </c>
      <c r="R25">
        <v>19.111526151963044</v>
      </c>
      <c r="S25">
        <v>11.74993600686499</v>
      </c>
      <c r="T25">
        <v>1.4198508523489932</v>
      </c>
      <c r="U25">
        <v>59.881469678016892</v>
      </c>
      <c r="V25">
        <v>8.8132691471321696</v>
      </c>
      <c r="W25">
        <v>14.734280950253202</v>
      </c>
      <c r="X25">
        <v>62.765283026868183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4.9809792419706049</v>
      </c>
      <c r="AD25">
        <v>0</v>
      </c>
      <c r="AE25">
        <v>8.4698742572386134</v>
      </c>
      <c r="AF25">
        <v>13.242564595364405</v>
      </c>
      <c r="AG25">
        <v>32.398205825271994</v>
      </c>
      <c r="AH25">
        <v>11.469666671969673</v>
      </c>
      <c r="AI25">
        <v>0</v>
      </c>
      <c r="AJ25">
        <v>0</v>
      </c>
      <c r="AK25">
        <v>29.509459228841614</v>
      </c>
      <c r="AL25">
        <v>18.390936590791735</v>
      </c>
      <c r="AM25">
        <v>4.0833614150077446</v>
      </c>
      <c r="AN25">
        <v>4.0620686401900662E-2</v>
      </c>
      <c r="AO25">
        <v>0</v>
      </c>
      <c r="AP25">
        <v>0.27125748417564205</v>
      </c>
      <c r="AQ25">
        <v>22.844833489237676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0.45770506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1062.8712338757689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493.98020840054556</v>
      </c>
      <c r="L26">
        <v>17.499907005208915</v>
      </c>
      <c r="M26">
        <v>63.820713278341707</v>
      </c>
      <c r="N26">
        <v>52.88424786058534</v>
      </c>
      <c r="O26">
        <v>73.914924985306968</v>
      </c>
      <c r="P26">
        <v>29.788119324749015</v>
      </c>
      <c r="Q26">
        <v>9.612690755505362</v>
      </c>
      <c r="R26">
        <v>19.111526151963044</v>
      </c>
      <c r="S26">
        <v>11.74993600686499</v>
      </c>
      <c r="T26">
        <v>1.4198508523489932</v>
      </c>
      <c r="U26">
        <v>59.881469678016892</v>
      </c>
      <c r="V26">
        <v>8.8132691471321696</v>
      </c>
      <c r="W26">
        <v>14.734280950253202</v>
      </c>
      <c r="X26">
        <v>62.765283026868183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4.9809792419706049</v>
      </c>
      <c r="AD26">
        <v>0</v>
      </c>
      <c r="AE26">
        <v>8.4698742572386134</v>
      </c>
      <c r="AF26">
        <v>13.242564595364405</v>
      </c>
      <c r="AG26">
        <v>32.398205825271994</v>
      </c>
      <c r="AH26">
        <v>11.469666671969673</v>
      </c>
      <c r="AI26">
        <v>0</v>
      </c>
      <c r="AJ26">
        <v>0</v>
      </c>
      <c r="AK26">
        <v>29.509459228841614</v>
      </c>
      <c r="AL26">
        <v>18.390936590791735</v>
      </c>
      <c r="AM26">
        <v>4.0833614150077446</v>
      </c>
      <c r="AN26">
        <v>4.0620686401900662E-2</v>
      </c>
      <c r="AO26">
        <v>0</v>
      </c>
      <c r="AP26">
        <v>0.27125748417564205</v>
      </c>
      <c r="AQ26">
        <v>22.844833489237676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0.45770506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1122.9181878793181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493.98020840054556</v>
      </c>
      <c r="L27">
        <v>17.500054156735633</v>
      </c>
      <c r="M27">
        <v>63.820713278341707</v>
      </c>
      <c r="N27">
        <v>52.88424786058534</v>
      </c>
      <c r="O27">
        <v>73.914924985306968</v>
      </c>
      <c r="P27">
        <v>29.788119324749015</v>
      </c>
      <c r="Q27">
        <v>9.612690755505362</v>
      </c>
      <c r="R27">
        <v>19.111526151963044</v>
      </c>
      <c r="S27">
        <v>11.74993600686499</v>
      </c>
      <c r="T27">
        <v>1.4198508523489932</v>
      </c>
      <c r="U27">
        <v>59.881469678016892</v>
      </c>
      <c r="V27">
        <v>8.8132691471321696</v>
      </c>
      <c r="W27">
        <v>14.734280950253202</v>
      </c>
      <c r="X27">
        <v>62.765283026868183</v>
      </c>
      <c r="Y27">
        <v>0</v>
      </c>
      <c r="Z27">
        <v>2.7615783469999995</v>
      </c>
      <c r="AA27">
        <v>11.901483306329117</v>
      </c>
      <c r="AB27">
        <v>6.9532679856837838</v>
      </c>
      <c r="AC27">
        <v>4.9809792419706049</v>
      </c>
      <c r="AD27">
        <v>0</v>
      </c>
      <c r="AE27">
        <v>8.4698742572386134</v>
      </c>
      <c r="AF27">
        <v>13.242564595364405</v>
      </c>
      <c r="AG27">
        <v>32.398205825271994</v>
      </c>
      <c r="AH27">
        <v>11.469666671969673</v>
      </c>
      <c r="AI27">
        <v>0</v>
      </c>
      <c r="AJ27">
        <v>0</v>
      </c>
      <c r="AK27">
        <v>29.509459228841614</v>
      </c>
      <c r="AL27">
        <v>18.390936590791735</v>
      </c>
      <c r="AM27">
        <v>4.0833614150077446</v>
      </c>
      <c r="AN27">
        <v>4.0620686401900662E-2</v>
      </c>
      <c r="AO27">
        <v>0</v>
      </c>
      <c r="AP27">
        <v>0.27125748417564205</v>
      </c>
      <c r="AQ27">
        <v>22.844833489237676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0.45770506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1125.2562803808448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493.98020840054556</v>
      </c>
      <c r="L28">
        <v>17.500037048677466</v>
      </c>
      <c r="M28">
        <v>63.820713278341707</v>
      </c>
      <c r="N28">
        <v>52.88424786058534</v>
      </c>
      <c r="O28">
        <v>73.914924985306968</v>
      </c>
      <c r="P28">
        <v>29.788119324749015</v>
      </c>
      <c r="Q28">
        <v>9.615905025922233</v>
      </c>
      <c r="R28">
        <v>19.111526151963044</v>
      </c>
      <c r="S28">
        <v>11.754614525541481</v>
      </c>
      <c r="T28">
        <v>1.4198508523489932</v>
      </c>
      <c r="U28">
        <v>59.881469678016892</v>
      </c>
      <c r="V28">
        <v>8.8132691471321696</v>
      </c>
      <c r="W28">
        <v>14.734280950253202</v>
      </c>
      <c r="X28">
        <v>62.765283026868183</v>
      </c>
      <c r="Y28">
        <v>0</v>
      </c>
      <c r="Z28">
        <v>2.7615783469999995</v>
      </c>
      <c r="AA28">
        <v>11.901483306329117</v>
      </c>
      <c r="AB28">
        <v>6.9532679856837838</v>
      </c>
      <c r="AC28">
        <v>4.9809792419706049</v>
      </c>
      <c r="AD28">
        <v>4.6720751714456927</v>
      </c>
      <c r="AE28">
        <v>8.4698742572386134</v>
      </c>
      <c r="AF28">
        <v>13.242564595364405</v>
      </c>
      <c r="AG28">
        <v>32.398205825271994</v>
      </c>
      <c r="AH28">
        <v>11.469666671969673</v>
      </c>
      <c r="AI28">
        <v>1.6379980501401235</v>
      </c>
      <c r="AJ28">
        <v>0</v>
      </c>
      <c r="AK28">
        <v>29.509459228841614</v>
      </c>
      <c r="AL28">
        <v>18.390936590791735</v>
      </c>
      <c r="AM28">
        <v>4.0833614150077446</v>
      </c>
      <c r="AN28">
        <v>4.0620686401900662E-2</v>
      </c>
      <c r="AO28">
        <v>0</v>
      </c>
      <c r="AP28">
        <v>0.27125748417564205</v>
      </c>
      <c r="AQ28">
        <v>22.844833489237676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0.45770506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1131.5742292834659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493.98020840054556</v>
      </c>
      <c r="L29">
        <v>17.499882890952623</v>
      </c>
      <c r="M29">
        <v>63.820713278341707</v>
      </c>
      <c r="N29">
        <v>52.88424786058534</v>
      </c>
      <c r="O29">
        <v>73.914924985306968</v>
      </c>
      <c r="P29">
        <v>29.788119324749015</v>
      </c>
      <c r="Q29">
        <v>9.615905025922233</v>
      </c>
      <c r="R29">
        <v>19.111526151963044</v>
      </c>
      <c r="S29">
        <v>11.754614525541481</v>
      </c>
      <c r="T29">
        <v>1.4198508523489932</v>
      </c>
      <c r="U29">
        <v>59.881469678016892</v>
      </c>
      <c r="V29">
        <v>8.8132691471321696</v>
      </c>
      <c r="W29">
        <v>14.734280950253202</v>
      </c>
      <c r="X29">
        <v>62.765283026868183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4.9809792419706049</v>
      </c>
      <c r="AD29">
        <v>9.3225333447071606</v>
      </c>
      <c r="AE29">
        <v>16.93974762389341</v>
      </c>
      <c r="AF29">
        <v>13.242564595364405</v>
      </c>
      <c r="AG29">
        <v>32.398205825271994</v>
      </c>
      <c r="AH29">
        <v>11.469666671969673</v>
      </c>
      <c r="AI29">
        <v>8.5175889700754563</v>
      </c>
      <c r="AJ29">
        <v>0</v>
      </c>
      <c r="AK29">
        <v>29.509459228841614</v>
      </c>
      <c r="AL29">
        <v>18.390936590791735</v>
      </c>
      <c r="AM29">
        <v>4.0833614150077446</v>
      </c>
      <c r="AN29">
        <v>4.0620686401900662E-2</v>
      </c>
      <c r="AO29">
        <v>0</v>
      </c>
      <c r="AP29">
        <v>0.27125748417564205</v>
      </c>
      <c r="AQ29">
        <v>22.844833489237676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0.45770506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1154.7592093687742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493.98020840054556</v>
      </c>
      <c r="L30">
        <v>17.499882890952623</v>
      </c>
      <c r="M30">
        <v>63.820713278341707</v>
      </c>
      <c r="N30">
        <v>52.88424786058534</v>
      </c>
      <c r="O30">
        <v>73.914924985306968</v>
      </c>
      <c r="P30">
        <v>29.788119324749015</v>
      </c>
      <c r="Q30">
        <v>9.615905025922233</v>
      </c>
      <c r="R30">
        <v>19.111526151963044</v>
      </c>
      <c r="S30">
        <v>11.754614525541481</v>
      </c>
      <c r="T30">
        <v>1.4198508523489932</v>
      </c>
      <c r="U30">
        <v>59.881469678016892</v>
      </c>
      <c r="V30">
        <v>8.8132691471321696</v>
      </c>
      <c r="W30">
        <v>14.734280950253202</v>
      </c>
      <c r="X30">
        <v>62.765283026868183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4.9809792419706049</v>
      </c>
      <c r="AD30">
        <v>9.3225333447071606</v>
      </c>
      <c r="AE30">
        <v>16.93974762389341</v>
      </c>
      <c r="AF30">
        <v>13.242564595364405</v>
      </c>
      <c r="AG30">
        <v>32.398205825271994</v>
      </c>
      <c r="AH30">
        <v>11.469666671969673</v>
      </c>
      <c r="AI30">
        <v>8.5175889700754563</v>
      </c>
      <c r="AJ30">
        <v>0</v>
      </c>
      <c r="AK30">
        <v>29.509459228841614</v>
      </c>
      <c r="AL30">
        <v>18.390936590791735</v>
      </c>
      <c r="AM30">
        <v>4.0833614150077446</v>
      </c>
      <c r="AN30">
        <v>4.0620686401900662E-2</v>
      </c>
      <c r="AO30">
        <v>0</v>
      </c>
      <c r="AP30">
        <v>0.27125748417564205</v>
      </c>
      <c r="AQ30">
        <v>15.926681553705572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0.45770506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1147.841057433242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467.68331160678702</v>
      </c>
      <c r="L31">
        <v>17.499923497443636</v>
      </c>
      <c r="M31">
        <v>63.820713278341707</v>
      </c>
      <c r="N31">
        <v>52.88424786058534</v>
      </c>
      <c r="O31">
        <v>73.914924985306968</v>
      </c>
      <c r="P31">
        <v>29.788119324749015</v>
      </c>
      <c r="Q31">
        <v>9.615905025922233</v>
      </c>
      <c r="R31">
        <v>19.111526151963044</v>
      </c>
      <c r="S31">
        <v>11.754614525541481</v>
      </c>
      <c r="T31">
        <v>1.4198508523489932</v>
      </c>
      <c r="U31">
        <v>59.881469678016892</v>
      </c>
      <c r="V31">
        <v>8.8132691471321696</v>
      </c>
      <c r="W31">
        <v>14.734280950253202</v>
      </c>
      <c r="X31">
        <v>62.765283026868183</v>
      </c>
      <c r="Y31">
        <v>0</v>
      </c>
      <c r="Z31">
        <v>8.2847354801818156</v>
      </c>
      <c r="AA31">
        <v>5.9507416531645587</v>
      </c>
      <c r="AB31">
        <v>6.9532679856837838</v>
      </c>
      <c r="AC31">
        <v>4.9809792419706049</v>
      </c>
      <c r="AD31">
        <v>9.3225333447071606</v>
      </c>
      <c r="AE31">
        <v>16.93974762389341</v>
      </c>
      <c r="AF31">
        <v>13.242564595364405</v>
      </c>
      <c r="AG31">
        <v>32.398205825271994</v>
      </c>
      <c r="AH31">
        <v>11.469666671969673</v>
      </c>
      <c r="AI31">
        <v>8.5175889700754563</v>
      </c>
      <c r="AJ31">
        <v>0</v>
      </c>
      <c r="AK31">
        <v>29.509459228841614</v>
      </c>
      <c r="AL31">
        <v>18.390936590791735</v>
      </c>
      <c r="AM31">
        <v>4.0833614150077446</v>
      </c>
      <c r="AN31">
        <v>4.0620686401900662E-2</v>
      </c>
      <c r="AO31">
        <v>0</v>
      </c>
      <c r="AP31">
        <v>2.8210784502899746</v>
      </c>
      <c r="AQ31">
        <v>7.6149444964125577</v>
      </c>
      <c r="AR31">
        <v>14.027672099999993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0.45770506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1109.8315435016314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453.21963663989374</v>
      </c>
      <c r="L32">
        <v>17.500135884823937</v>
      </c>
      <c r="M32">
        <v>63.820713278341707</v>
      </c>
      <c r="N32">
        <v>52.88424786058534</v>
      </c>
      <c r="O32">
        <v>73.914924985306968</v>
      </c>
      <c r="P32">
        <v>29.788119324749015</v>
      </c>
      <c r="Q32">
        <v>9.612690755505362</v>
      </c>
      <c r="R32">
        <v>19.111526151963044</v>
      </c>
      <c r="S32">
        <v>11.754614525541481</v>
      </c>
      <c r="T32">
        <v>1.4198508523489932</v>
      </c>
      <c r="U32">
        <v>59.881469678016892</v>
      </c>
      <c r="V32">
        <v>8.8132691471321696</v>
      </c>
      <c r="W32">
        <v>14.734280950253202</v>
      </c>
      <c r="X32">
        <v>62.765283026868183</v>
      </c>
      <c r="Y32">
        <v>0</v>
      </c>
      <c r="Z32">
        <v>8.2847354801818156</v>
      </c>
      <c r="AA32">
        <v>5.9507416531645587</v>
      </c>
      <c r="AB32">
        <v>6.9532679856837838</v>
      </c>
      <c r="AC32">
        <v>4.9809792419706049</v>
      </c>
      <c r="AD32">
        <v>9.3225333447071606</v>
      </c>
      <c r="AE32">
        <v>16.93974762389341</v>
      </c>
      <c r="AF32">
        <v>5.8855847058081956</v>
      </c>
      <c r="AG32">
        <v>32.398205825271994</v>
      </c>
      <c r="AH32">
        <v>11.469666671969673</v>
      </c>
      <c r="AI32">
        <v>8.5175889700754563</v>
      </c>
      <c r="AJ32">
        <v>0</v>
      </c>
      <c r="AK32">
        <v>29.509459228841614</v>
      </c>
      <c r="AL32">
        <v>18.390936590791735</v>
      </c>
      <c r="AM32">
        <v>4.0833614150077446</v>
      </c>
      <c r="AN32">
        <v>4.0620686401900662E-2</v>
      </c>
      <c r="AO32">
        <v>0</v>
      </c>
      <c r="AP32">
        <v>2.8210784502899746</v>
      </c>
      <c r="AQ32">
        <v>0</v>
      </c>
      <c r="AR32">
        <v>14.027672099999993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0.45770506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1080.3929422657327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433.93299011816623</v>
      </c>
      <c r="L33">
        <v>17.500115017915761</v>
      </c>
      <c r="M33">
        <v>63.820713278341707</v>
      </c>
      <c r="N33">
        <v>52.88424786058534</v>
      </c>
      <c r="O33">
        <v>73.914924985306968</v>
      </c>
      <c r="P33">
        <v>29.788119324749015</v>
      </c>
      <c r="Q33">
        <v>9.612690755505362</v>
      </c>
      <c r="R33">
        <v>19.113929328974738</v>
      </c>
      <c r="S33">
        <v>11.74993600686499</v>
      </c>
      <c r="T33">
        <v>1.4198508523489932</v>
      </c>
      <c r="U33">
        <v>59.881469678016892</v>
      </c>
      <c r="V33">
        <v>8.8128379551820721</v>
      </c>
      <c r="W33">
        <v>14.734280950253202</v>
      </c>
      <c r="X33">
        <v>62.765283026868183</v>
      </c>
      <c r="Y33">
        <v>0</v>
      </c>
      <c r="Z33">
        <v>5.523157133181817</v>
      </c>
      <c r="AA33">
        <v>5.9507416531645587</v>
      </c>
      <c r="AB33">
        <v>6.9532679856837838</v>
      </c>
      <c r="AC33">
        <v>0</v>
      </c>
      <c r="AD33">
        <v>9.3225333447071606</v>
      </c>
      <c r="AE33">
        <v>16.93974762389341</v>
      </c>
      <c r="AF33">
        <v>5.8855847058081956</v>
      </c>
      <c r="AG33">
        <v>32.398205825271994</v>
      </c>
      <c r="AH33">
        <v>11.469666671969673</v>
      </c>
      <c r="AI33">
        <v>8.5175889700754563</v>
      </c>
      <c r="AJ33">
        <v>0</v>
      </c>
      <c r="AK33">
        <v>29.509459228841614</v>
      </c>
      <c r="AL33">
        <v>18.390936590791735</v>
      </c>
      <c r="AM33">
        <v>4.0833614150077446</v>
      </c>
      <c r="AN33">
        <v>4.0620686401900662E-2</v>
      </c>
      <c r="AO33">
        <v>0</v>
      </c>
      <c r="AP33">
        <v>2.8210784502899746</v>
      </c>
      <c r="AQ33">
        <v>0</v>
      </c>
      <c r="AR33">
        <v>16.365617449999991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0.45770506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1055.6989561045114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385.71714660819413</v>
      </c>
      <c r="L34">
        <v>17.500171284039332</v>
      </c>
      <c r="M34">
        <v>63.820713278341707</v>
      </c>
      <c r="N34">
        <v>52.88424786058534</v>
      </c>
      <c r="O34">
        <v>73.914924985306968</v>
      </c>
      <c r="P34">
        <v>29.788119324749015</v>
      </c>
      <c r="Q34">
        <v>9.612690755505362</v>
      </c>
      <c r="R34">
        <v>19.113929328974738</v>
      </c>
      <c r="S34">
        <v>11.74993600686499</v>
      </c>
      <c r="T34">
        <v>1.4198508523489932</v>
      </c>
      <c r="U34">
        <v>59.881469678016892</v>
      </c>
      <c r="V34">
        <v>8.8128379551820721</v>
      </c>
      <c r="W34">
        <v>14.734280950253202</v>
      </c>
      <c r="X34">
        <v>62.765283026868183</v>
      </c>
      <c r="Y34">
        <v>0</v>
      </c>
      <c r="Z34">
        <v>5.523157133181817</v>
      </c>
      <c r="AA34">
        <v>5.9507416531645587</v>
      </c>
      <c r="AB34">
        <v>6.9532679856837838</v>
      </c>
      <c r="AC34">
        <v>0</v>
      </c>
      <c r="AD34">
        <v>9.3225333447071606</v>
      </c>
      <c r="AE34">
        <v>16.93974762389341</v>
      </c>
      <c r="AF34">
        <v>5.8855847058081956</v>
      </c>
      <c r="AG34">
        <v>32.398205825271994</v>
      </c>
      <c r="AH34">
        <v>11.469666671969673</v>
      </c>
      <c r="AI34">
        <v>8.5175889700754563</v>
      </c>
      <c r="AJ34">
        <v>0</v>
      </c>
      <c r="AK34">
        <v>29.509459228841614</v>
      </c>
      <c r="AL34">
        <v>18.390936590791735</v>
      </c>
      <c r="AM34">
        <v>4.0833614150077446</v>
      </c>
      <c r="AN34">
        <v>4.0620686401900662E-2</v>
      </c>
      <c r="AO34">
        <v>0</v>
      </c>
      <c r="AP34">
        <v>2.8210784502899746</v>
      </c>
      <c r="AQ34">
        <v>0</v>
      </c>
      <c r="AR34">
        <v>16.365617449999991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0.45770506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1007.483168860663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371.94700552767569</v>
      </c>
      <c r="L35">
        <v>17.500171284039332</v>
      </c>
      <c r="M35">
        <v>63.820713278341707</v>
      </c>
      <c r="N35">
        <v>52.88424786058534</v>
      </c>
      <c r="O35">
        <v>73.914924985306968</v>
      </c>
      <c r="P35">
        <v>29.788119324749015</v>
      </c>
      <c r="Q35">
        <v>9.612690755505362</v>
      </c>
      <c r="R35">
        <v>19.113929328974738</v>
      </c>
      <c r="S35">
        <v>11.74993600686499</v>
      </c>
      <c r="T35">
        <v>1.4198508523489932</v>
      </c>
      <c r="U35">
        <v>59.881469678016892</v>
      </c>
      <c r="V35">
        <v>8.8128379551820721</v>
      </c>
      <c r="W35">
        <v>14.734280950253202</v>
      </c>
      <c r="X35">
        <v>62.765283026868183</v>
      </c>
      <c r="Y35">
        <v>0</v>
      </c>
      <c r="Z35">
        <v>5.523157133181817</v>
      </c>
      <c r="AA35">
        <v>11.901483306329117</v>
      </c>
      <c r="AB35">
        <v>6.9532679856837838</v>
      </c>
      <c r="AC35">
        <v>0</v>
      </c>
      <c r="AD35">
        <v>4.6720751714456927</v>
      </c>
      <c r="AE35">
        <v>16.93974762389341</v>
      </c>
      <c r="AF35">
        <v>5.8855847058081956</v>
      </c>
      <c r="AG35">
        <v>32.398205825271994</v>
      </c>
      <c r="AH35">
        <v>11.469666671969673</v>
      </c>
      <c r="AI35">
        <v>1.6379980501401235</v>
      </c>
      <c r="AJ35">
        <v>0</v>
      </c>
      <c r="AK35">
        <v>29.509459228841614</v>
      </c>
      <c r="AL35">
        <v>18.390936590791735</v>
      </c>
      <c r="AM35">
        <v>4.0833614150077446</v>
      </c>
      <c r="AN35">
        <v>4.0620686401900662E-2</v>
      </c>
      <c r="AO35">
        <v>0</v>
      </c>
      <c r="AP35">
        <v>0</v>
      </c>
      <c r="AQ35">
        <v>0</v>
      </c>
      <c r="AR35">
        <v>14.027672099999993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0.45770506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982.9746965398225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325.45793746987835</v>
      </c>
      <c r="L36">
        <v>17.500171284039332</v>
      </c>
      <c r="M36">
        <v>63.820713278341707</v>
      </c>
      <c r="N36">
        <v>52.88424786058534</v>
      </c>
      <c r="O36">
        <v>73.914924985306968</v>
      </c>
      <c r="P36">
        <v>29.788119324749015</v>
      </c>
      <c r="Q36">
        <v>9.612690755505362</v>
      </c>
      <c r="R36">
        <v>19.113929328974738</v>
      </c>
      <c r="S36">
        <v>11.74993600686499</v>
      </c>
      <c r="T36">
        <v>1.4198508523489932</v>
      </c>
      <c r="U36">
        <v>59.881469678016892</v>
      </c>
      <c r="V36">
        <v>8.8128379551820721</v>
      </c>
      <c r="W36">
        <v>14.734280950253202</v>
      </c>
      <c r="X36">
        <v>62.765283026868183</v>
      </c>
      <c r="Y36">
        <v>0</v>
      </c>
      <c r="Z36">
        <v>5.523157133181817</v>
      </c>
      <c r="AA36">
        <v>11.901483306329117</v>
      </c>
      <c r="AB36">
        <v>6.9532679856837838</v>
      </c>
      <c r="AC36">
        <v>0</v>
      </c>
      <c r="AD36">
        <v>0</v>
      </c>
      <c r="AE36">
        <v>16.93974762389341</v>
      </c>
      <c r="AF36">
        <v>5.8855847058081956</v>
      </c>
      <c r="AG36">
        <v>32.398205825271994</v>
      </c>
      <c r="AH36">
        <v>11.469666671969673</v>
      </c>
      <c r="AI36">
        <v>0</v>
      </c>
      <c r="AJ36">
        <v>0</v>
      </c>
      <c r="AK36">
        <v>29.509459228841614</v>
      </c>
      <c r="AL36">
        <v>18.390936590791735</v>
      </c>
      <c r="AM36">
        <v>4.0833614150077446</v>
      </c>
      <c r="AN36">
        <v>4.0620686401900662E-2</v>
      </c>
      <c r="AO36">
        <v>0</v>
      </c>
      <c r="AP36">
        <v>0</v>
      </c>
      <c r="AQ36">
        <v>0</v>
      </c>
      <c r="AR36">
        <v>14.027672099999993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0.45770506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930.1755552604393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278.96166063301354</v>
      </c>
      <c r="L37">
        <v>17.500171284039332</v>
      </c>
      <c r="M37">
        <v>63.820713278341707</v>
      </c>
      <c r="N37">
        <v>52.88424786058534</v>
      </c>
      <c r="O37">
        <v>73.914924985306968</v>
      </c>
      <c r="P37">
        <v>29.788119324749015</v>
      </c>
      <c r="Q37">
        <v>9.612690755505362</v>
      </c>
      <c r="R37">
        <v>19.113929328974738</v>
      </c>
      <c r="S37">
        <v>11.74993600686499</v>
      </c>
      <c r="T37">
        <v>1.4198508523489932</v>
      </c>
      <c r="U37">
        <v>59.881469678016892</v>
      </c>
      <c r="V37">
        <v>8.8128379551820721</v>
      </c>
      <c r="W37">
        <v>14.734280950253202</v>
      </c>
      <c r="X37">
        <v>62.765283026868183</v>
      </c>
      <c r="Y37">
        <v>0</v>
      </c>
      <c r="Z37">
        <v>5.523157133181817</v>
      </c>
      <c r="AA37">
        <v>11.901483306329117</v>
      </c>
      <c r="AB37">
        <v>0</v>
      </c>
      <c r="AC37">
        <v>0</v>
      </c>
      <c r="AD37">
        <v>0</v>
      </c>
      <c r="AE37">
        <v>16.93974762389341</v>
      </c>
      <c r="AF37">
        <v>5.8855847058081956</v>
      </c>
      <c r="AG37">
        <v>32.398205825271994</v>
      </c>
      <c r="AH37">
        <v>11.469666671969673</v>
      </c>
      <c r="AI37">
        <v>0</v>
      </c>
      <c r="AJ37">
        <v>0</v>
      </c>
      <c r="AK37">
        <v>29.509459228841614</v>
      </c>
      <c r="AL37">
        <v>19.226888559208259</v>
      </c>
      <c r="AM37">
        <v>4.0833614150077446</v>
      </c>
      <c r="AN37">
        <v>4.0620686401900662E-2</v>
      </c>
      <c r="AO37">
        <v>0</v>
      </c>
      <c r="AP37">
        <v>0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0.45770506</v>
      </c>
      <c r="BB37">
        <v>2.4584797485493231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878.02955138846312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271.9319024247427</v>
      </c>
      <c r="L38">
        <v>17.500171284039332</v>
      </c>
      <c r="M38">
        <v>63.820713278341707</v>
      </c>
      <c r="N38">
        <v>52.88424786058534</v>
      </c>
      <c r="O38">
        <v>73.914924985306968</v>
      </c>
      <c r="P38">
        <v>29.788119324749015</v>
      </c>
      <c r="Q38">
        <v>9.612690755505362</v>
      </c>
      <c r="R38">
        <v>19.113929328974738</v>
      </c>
      <c r="S38">
        <v>11.74993600686499</v>
      </c>
      <c r="T38">
        <v>1.4198508523489932</v>
      </c>
      <c r="U38">
        <v>59.881469678016892</v>
      </c>
      <c r="V38">
        <v>8.8128379551820721</v>
      </c>
      <c r="W38">
        <v>14.734280950253202</v>
      </c>
      <c r="X38">
        <v>62.765283026868183</v>
      </c>
      <c r="Y38">
        <v>0</v>
      </c>
      <c r="Z38">
        <v>5.523157133181817</v>
      </c>
      <c r="AA38">
        <v>5.9507416531645587</v>
      </c>
      <c r="AB38">
        <v>0</v>
      </c>
      <c r="AC38">
        <v>0</v>
      </c>
      <c r="AD38">
        <v>0</v>
      </c>
      <c r="AE38">
        <v>16.93974762389341</v>
      </c>
      <c r="AF38">
        <v>5.8855847058081956</v>
      </c>
      <c r="AG38">
        <v>32.398205825271994</v>
      </c>
      <c r="AH38">
        <v>11.469666671969673</v>
      </c>
      <c r="AI38">
        <v>0</v>
      </c>
      <c r="AJ38">
        <v>0</v>
      </c>
      <c r="AK38">
        <v>29.509459228841614</v>
      </c>
      <c r="AL38">
        <v>19.226888559208259</v>
      </c>
      <c r="AM38">
        <v>4.0833614150077446</v>
      </c>
      <c r="AN38">
        <v>4.0620686401900662E-2</v>
      </c>
      <c r="AO38">
        <v>0</v>
      </c>
      <c r="AP38">
        <v>0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0.45770506</v>
      </c>
      <c r="BB38">
        <v>2.4584797485493231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865.0490515270277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271.9319024247427</v>
      </c>
      <c r="L39">
        <v>17.500171284039332</v>
      </c>
      <c r="M39">
        <v>63.820713278341707</v>
      </c>
      <c r="N39">
        <v>52.88424786058534</v>
      </c>
      <c r="O39">
        <v>73.914924985306968</v>
      </c>
      <c r="P39">
        <v>29.788119324749015</v>
      </c>
      <c r="Q39">
        <v>9.612690755505362</v>
      </c>
      <c r="R39">
        <v>19.113929328974738</v>
      </c>
      <c r="S39">
        <v>11.74993600686499</v>
      </c>
      <c r="T39">
        <v>1.4198508523489932</v>
      </c>
      <c r="U39">
        <v>59.881469678016892</v>
      </c>
      <c r="V39">
        <v>8.8128379551820721</v>
      </c>
      <c r="W39">
        <v>14.734280950253202</v>
      </c>
      <c r="X39">
        <v>62.765283026868183</v>
      </c>
      <c r="Y39">
        <v>0</v>
      </c>
      <c r="Z39">
        <v>5.523157133181817</v>
      </c>
      <c r="AA39">
        <v>5.9393648848101286</v>
      </c>
      <c r="AB39">
        <v>0</v>
      </c>
      <c r="AC39">
        <v>0</v>
      </c>
      <c r="AD39">
        <v>0</v>
      </c>
      <c r="AE39">
        <v>8.4698742572386134</v>
      </c>
      <c r="AF39">
        <v>5.8855847058081956</v>
      </c>
      <c r="AG39">
        <v>32.398205825271994</v>
      </c>
      <c r="AH39">
        <v>11.469666671969673</v>
      </c>
      <c r="AI39">
        <v>0</v>
      </c>
      <c r="AJ39">
        <v>0</v>
      </c>
      <c r="AK39">
        <v>29.509459228841614</v>
      </c>
      <c r="AL39">
        <v>19.226888559208259</v>
      </c>
      <c r="AM39">
        <v>4.0833614150077446</v>
      </c>
      <c r="AN39">
        <v>4.0620686401900662E-2</v>
      </c>
      <c r="AO39">
        <v>0</v>
      </c>
      <c r="AP39">
        <v>0</v>
      </c>
      <c r="AQ39">
        <v>0</v>
      </c>
      <c r="AR39">
        <v>14.495261082155791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0.45770506</v>
      </c>
      <c r="BB39">
        <v>2.4584797485493231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856.56780139201862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271.9319024247427</v>
      </c>
      <c r="L40">
        <v>17.500171284039332</v>
      </c>
      <c r="M40">
        <v>63.820713278341707</v>
      </c>
      <c r="N40">
        <v>52.88424786058534</v>
      </c>
      <c r="O40">
        <v>73.914924985306968</v>
      </c>
      <c r="P40">
        <v>29.788119324749015</v>
      </c>
      <c r="Q40">
        <v>9.612690755505362</v>
      </c>
      <c r="R40">
        <v>19.113929328974738</v>
      </c>
      <c r="S40">
        <v>11.74993600686499</v>
      </c>
      <c r="T40">
        <v>1.4198508523489932</v>
      </c>
      <c r="U40">
        <v>59.881469678016892</v>
      </c>
      <c r="V40">
        <v>8.8130590445510606</v>
      </c>
      <c r="W40">
        <v>14.734280950253202</v>
      </c>
      <c r="X40">
        <v>62.765283026868183</v>
      </c>
      <c r="Y40">
        <v>0</v>
      </c>
      <c r="Z40">
        <v>2.7615783469999995</v>
      </c>
      <c r="AA40">
        <v>5.755327944303799</v>
      </c>
      <c r="AB40">
        <v>0</v>
      </c>
      <c r="AC40">
        <v>0</v>
      </c>
      <c r="AD40">
        <v>0</v>
      </c>
      <c r="AE40">
        <v>8.4698742572386134</v>
      </c>
      <c r="AF40">
        <v>5.8855847058081956</v>
      </c>
      <c r="AG40">
        <v>32.398205825271994</v>
      </c>
      <c r="AH40">
        <v>10.513860634157439</v>
      </c>
      <c r="AI40">
        <v>0</v>
      </c>
      <c r="AJ40">
        <v>0</v>
      </c>
      <c r="AK40">
        <v>29.509459228841614</v>
      </c>
      <c r="AL40">
        <v>19.226888559208259</v>
      </c>
      <c r="AM40">
        <v>4.0833614150077446</v>
      </c>
      <c r="AN40">
        <v>4.0620686401900662E-2</v>
      </c>
      <c r="AO40">
        <v>0</v>
      </c>
      <c r="AP40">
        <v>0</v>
      </c>
      <c r="AQ40">
        <v>0</v>
      </c>
      <c r="AR40">
        <v>14.495261082155791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0.42806547252747257</v>
      </c>
      <c r="BB40">
        <v>2.4584797485493231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852.63696112941466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271.9319024247427</v>
      </c>
      <c r="L41">
        <v>9.6400525237648349</v>
      </c>
      <c r="M41">
        <v>63.820713278341707</v>
      </c>
      <c r="N41">
        <v>52.88424786058534</v>
      </c>
      <c r="O41">
        <v>73.914924985306968</v>
      </c>
      <c r="P41">
        <v>29.788119324749015</v>
      </c>
      <c r="Q41">
        <v>5.3050743805970138</v>
      </c>
      <c r="R41">
        <v>19.11422600993464</v>
      </c>
      <c r="S41">
        <v>6.5582985738295312</v>
      </c>
      <c r="T41">
        <v>0.79048610212765968</v>
      </c>
      <c r="U41">
        <v>59.881469678016892</v>
      </c>
      <c r="V41">
        <v>8.8135449886837396</v>
      </c>
      <c r="W41">
        <v>14.734280950253202</v>
      </c>
      <c r="X41">
        <v>62.765283026868183</v>
      </c>
      <c r="Y41">
        <v>0</v>
      </c>
      <c r="Z41">
        <v>2.7615783469999995</v>
      </c>
      <c r="AA41">
        <v>0</v>
      </c>
      <c r="AB41">
        <v>0</v>
      </c>
      <c r="AC41">
        <v>0</v>
      </c>
      <c r="AD41">
        <v>0</v>
      </c>
      <c r="AE41">
        <v>8.4698742572386134</v>
      </c>
      <c r="AF41">
        <v>5.8855847058081956</v>
      </c>
      <c r="AG41">
        <v>32.398205825271994</v>
      </c>
      <c r="AH41">
        <v>10.513860634157439</v>
      </c>
      <c r="AI41">
        <v>0</v>
      </c>
      <c r="AJ41">
        <v>0</v>
      </c>
      <c r="AK41">
        <v>29.509459228841614</v>
      </c>
      <c r="AL41">
        <v>19.226888559208259</v>
      </c>
      <c r="AM41">
        <v>4.0833614150077446</v>
      </c>
      <c r="AN41">
        <v>4.0620686401900662E-2</v>
      </c>
      <c r="AO41">
        <v>0</v>
      </c>
      <c r="AP41">
        <v>0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0.42806547252747257</v>
      </c>
      <c r="BB41">
        <v>2.4584797485493231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828.89367849176381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271.9319024247427</v>
      </c>
      <c r="L42">
        <v>9.6400525237648349</v>
      </c>
      <c r="M42">
        <v>63.820713278341707</v>
      </c>
      <c r="N42">
        <v>52.88424786058534</v>
      </c>
      <c r="O42">
        <v>73.914924985306968</v>
      </c>
      <c r="P42">
        <v>29.788119324749015</v>
      </c>
      <c r="Q42">
        <v>5.3050743805970138</v>
      </c>
      <c r="R42">
        <v>19.11422600993464</v>
      </c>
      <c r="S42">
        <v>6.5582985738295312</v>
      </c>
      <c r="T42">
        <v>0.79048610212765968</v>
      </c>
      <c r="U42">
        <v>59.881469678016892</v>
      </c>
      <c r="V42">
        <v>8.8135449886837396</v>
      </c>
      <c r="W42">
        <v>14.734280950253202</v>
      </c>
      <c r="X42">
        <v>62.765283026868183</v>
      </c>
      <c r="Y42">
        <v>0</v>
      </c>
      <c r="Z42">
        <v>2.7615783469999995</v>
      </c>
      <c r="AA42">
        <v>0</v>
      </c>
      <c r="AB42">
        <v>0</v>
      </c>
      <c r="AC42">
        <v>0</v>
      </c>
      <c r="AD42">
        <v>0</v>
      </c>
      <c r="AE42">
        <v>8.4698742572386134</v>
      </c>
      <c r="AF42">
        <v>5.8855847058081956</v>
      </c>
      <c r="AG42">
        <v>32.398205825271994</v>
      </c>
      <c r="AH42">
        <v>10.513860634157439</v>
      </c>
      <c r="AI42">
        <v>0</v>
      </c>
      <c r="AJ42">
        <v>0</v>
      </c>
      <c r="AK42">
        <v>29.509459228841614</v>
      </c>
      <c r="AL42">
        <v>19.226888559208259</v>
      </c>
      <c r="AM42">
        <v>4.0833614150077446</v>
      </c>
      <c r="AN42">
        <v>4.0620686401900662E-2</v>
      </c>
      <c r="AO42">
        <v>0</v>
      </c>
      <c r="AP42">
        <v>0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0.42806547252747257</v>
      </c>
      <c r="BB42">
        <v>2.4584797485493231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828.89367849176381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271.9319024247427</v>
      </c>
      <c r="L43">
        <v>9.6400525237648349</v>
      </c>
      <c r="M43">
        <v>63.820713278341707</v>
      </c>
      <c r="N43">
        <v>52.88424786058534</v>
      </c>
      <c r="O43">
        <v>73.914924985306968</v>
      </c>
      <c r="P43">
        <v>29.788119324749015</v>
      </c>
      <c r="Q43">
        <v>5.3050743805970138</v>
      </c>
      <c r="R43">
        <v>19.113929328974738</v>
      </c>
      <c r="S43">
        <v>6.5582985738295312</v>
      </c>
      <c r="T43">
        <v>0.79048610212765968</v>
      </c>
      <c r="U43">
        <v>59.881469678016892</v>
      </c>
      <c r="V43">
        <v>8.8130590445510606</v>
      </c>
      <c r="W43">
        <v>14.734280950253202</v>
      </c>
      <c r="X43">
        <v>62.765283026868183</v>
      </c>
      <c r="Y43">
        <v>0</v>
      </c>
      <c r="Z43">
        <v>2.7615783469999995</v>
      </c>
      <c r="AA43">
        <v>0</v>
      </c>
      <c r="AB43">
        <v>0</v>
      </c>
      <c r="AC43">
        <v>0</v>
      </c>
      <c r="AD43">
        <v>0</v>
      </c>
      <c r="AE43">
        <v>8.4698742572386134</v>
      </c>
      <c r="AF43">
        <v>5.8855847058081956</v>
      </c>
      <c r="AG43">
        <v>32.398205825271994</v>
      </c>
      <c r="AH43">
        <v>10.513860634157439</v>
      </c>
      <c r="AI43">
        <v>0</v>
      </c>
      <c r="AJ43">
        <v>0</v>
      </c>
      <c r="AK43">
        <v>29.509459228841614</v>
      </c>
      <c r="AL43">
        <v>19.226888559208259</v>
      </c>
      <c r="AM43">
        <v>4.0833614150077446</v>
      </c>
      <c r="AN43">
        <v>4.0620686401900662E-2</v>
      </c>
      <c r="AO43">
        <v>0</v>
      </c>
      <c r="AP43">
        <v>0.1627543148301574</v>
      </c>
      <c r="AQ43">
        <v>0</v>
      </c>
      <c r="AR43">
        <v>14.495261082155791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2.4188968452830188</v>
      </c>
      <c r="AZ43">
        <v>0</v>
      </c>
      <c r="BA43">
        <v>0.42806547252747257</v>
      </c>
      <c r="BB43">
        <v>2.4584797485493231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829.05565018150151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271.9319024247427</v>
      </c>
      <c r="L44">
        <v>9.6400525237648349</v>
      </c>
      <c r="M44">
        <v>63.820713278341707</v>
      </c>
      <c r="N44">
        <v>52.88424786058534</v>
      </c>
      <c r="O44">
        <v>73.914924985306968</v>
      </c>
      <c r="P44">
        <v>29.788119324749015</v>
      </c>
      <c r="Q44">
        <v>5.3050743805970138</v>
      </c>
      <c r="R44">
        <v>19.113929328974738</v>
      </c>
      <c r="S44">
        <v>6.5582985738295312</v>
      </c>
      <c r="T44">
        <v>0.79048610212765968</v>
      </c>
      <c r="U44">
        <v>59.881469678016892</v>
      </c>
      <c r="V44">
        <v>8.8130590445510606</v>
      </c>
      <c r="W44">
        <v>14.734280950253202</v>
      </c>
      <c r="X44">
        <v>62.765283026868183</v>
      </c>
      <c r="Y44">
        <v>0</v>
      </c>
      <c r="Z44">
        <v>2.7615783469999995</v>
      </c>
      <c r="AA44">
        <v>0</v>
      </c>
      <c r="AB44">
        <v>0</v>
      </c>
      <c r="AC44">
        <v>0</v>
      </c>
      <c r="AD44">
        <v>0</v>
      </c>
      <c r="AE44">
        <v>8.4698742572386134</v>
      </c>
      <c r="AF44">
        <v>5.8855847058081956</v>
      </c>
      <c r="AG44">
        <v>32.398205825271994</v>
      </c>
      <c r="AH44">
        <v>10.513860634157439</v>
      </c>
      <c r="AI44">
        <v>0</v>
      </c>
      <c r="AJ44">
        <v>0</v>
      </c>
      <c r="AK44">
        <v>29.509459228841614</v>
      </c>
      <c r="AL44">
        <v>19.226888559208259</v>
      </c>
      <c r="AM44">
        <v>4.0833614150077446</v>
      </c>
      <c r="AN44">
        <v>4.0620686401900662E-2</v>
      </c>
      <c r="AO44">
        <v>0</v>
      </c>
      <c r="AP44">
        <v>0.1627543148301574</v>
      </c>
      <c r="AQ44">
        <v>0</v>
      </c>
      <c r="AR44">
        <v>14.495261082155791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2.4188968452830188</v>
      </c>
      <c r="AZ44">
        <v>0</v>
      </c>
      <c r="BA44">
        <v>0.42806547252747257</v>
      </c>
      <c r="BB44">
        <v>2.4584797485493231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829.05565018150151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271.67875680247818</v>
      </c>
      <c r="L45">
        <v>9.6200713772772435</v>
      </c>
      <c r="M45">
        <v>63.820713278341707</v>
      </c>
      <c r="N45">
        <v>52.88424786058534</v>
      </c>
      <c r="O45">
        <v>73.914924985306968</v>
      </c>
      <c r="P45">
        <v>29.788119324749015</v>
      </c>
      <c r="Q45">
        <v>5.2853678893871434</v>
      </c>
      <c r="R45">
        <v>19.113929328974738</v>
      </c>
      <c r="S45">
        <v>6.4597070374396148</v>
      </c>
      <c r="T45">
        <v>0.7806010000000001</v>
      </c>
      <c r="U45">
        <v>59.881469678016892</v>
      </c>
      <c r="V45">
        <v>8.8130590445510606</v>
      </c>
      <c r="W45">
        <v>14.734280950253202</v>
      </c>
      <c r="X45">
        <v>62.765283026868183</v>
      </c>
      <c r="Y45">
        <v>0</v>
      </c>
      <c r="Z45">
        <v>2.7615783469999995</v>
      </c>
      <c r="AA45">
        <v>0</v>
      </c>
      <c r="AB45">
        <v>0</v>
      </c>
      <c r="AC45">
        <v>0</v>
      </c>
      <c r="AD45">
        <v>0</v>
      </c>
      <c r="AE45">
        <v>8.4698742572386134</v>
      </c>
      <c r="AF45">
        <v>5.8855847058081956</v>
      </c>
      <c r="AG45">
        <v>32.398205825271994</v>
      </c>
      <c r="AH45">
        <v>10.513860634157439</v>
      </c>
      <c r="AI45">
        <v>0</v>
      </c>
      <c r="AJ45">
        <v>0</v>
      </c>
      <c r="AK45">
        <v>29.509459228841614</v>
      </c>
      <c r="AL45">
        <v>19.226888559208259</v>
      </c>
      <c r="AM45">
        <v>4.0833614150077446</v>
      </c>
      <c r="AN45">
        <v>4.0620686401900662E-2</v>
      </c>
      <c r="AO45">
        <v>0</v>
      </c>
      <c r="AP45">
        <v>0.1627543148301574</v>
      </c>
      <c r="AQ45">
        <v>0</v>
      </c>
      <c r="AR45">
        <v>14.495261082155791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2.4188968452830188</v>
      </c>
      <c r="AZ45">
        <v>0</v>
      </c>
      <c r="BA45">
        <v>0.42806547252747257</v>
      </c>
      <c r="BB45">
        <v>2.4584797485493231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828.65434028302195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271.67875680247818</v>
      </c>
      <c r="L46">
        <v>9.6200713772772435</v>
      </c>
      <c r="M46">
        <v>63.820713278341707</v>
      </c>
      <c r="N46">
        <v>52.88424786058534</v>
      </c>
      <c r="O46">
        <v>73.914924985306968</v>
      </c>
      <c r="P46">
        <v>29.788119324749015</v>
      </c>
      <c r="Q46">
        <v>5.2853678893871434</v>
      </c>
      <c r="R46">
        <v>19.113929328974738</v>
      </c>
      <c r="S46">
        <v>6.4597070374396148</v>
      </c>
      <c r="T46">
        <v>0.7806010000000001</v>
      </c>
      <c r="U46">
        <v>59.881469678016892</v>
      </c>
      <c r="V46">
        <v>8.8130590445510606</v>
      </c>
      <c r="W46">
        <v>14.734280950253202</v>
      </c>
      <c r="X46">
        <v>62.803715486645217</v>
      </c>
      <c r="Y46">
        <v>0</v>
      </c>
      <c r="Z46">
        <v>2.7615783469999995</v>
      </c>
      <c r="AA46">
        <v>0</v>
      </c>
      <c r="AB46">
        <v>0</v>
      </c>
      <c r="AC46">
        <v>0</v>
      </c>
      <c r="AD46">
        <v>0</v>
      </c>
      <c r="AE46">
        <v>8.4698742572386134</v>
      </c>
      <c r="AF46">
        <v>5.8855847058081956</v>
      </c>
      <c r="AG46">
        <v>32.398205825271994</v>
      </c>
      <c r="AH46">
        <v>10.513860634157439</v>
      </c>
      <c r="AI46">
        <v>0</v>
      </c>
      <c r="AJ46">
        <v>0</v>
      </c>
      <c r="AK46">
        <v>29.509459228841614</v>
      </c>
      <c r="AL46">
        <v>19.226888559208259</v>
      </c>
      <c r="AM46">
        <v>4.0833614150077446</v>
      </c>
      <c r="AN46">
        <v>4.0620686401900662E-2</v>
      </c>
      <c r="AO46">
        <v>0</v>
      </c>
      <c r="AP46">
        <v>0.1627543148301574</v>
      </c>
      <c r="AQ46">
        <v>0</v>
      </c>
      <c r="AR46">
        <v>14.495261082155791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2.4188968452830188</v>
      </c>
      <c r="AZ46">
        <v>0</v>
      </c>
      <c r="BA46">
        <v>0.42806547252747257</v>
      </c>
      <c r="BB46">
        <v>2.4584797485493231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828.69277274279898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271.67875680247818</v>
      </c>
      <c r="L47">
        <v>9.6200713772772435</v>
      </c>
      <c r="M47">
        <v>63.820713278341707</v>
      </c>
      <c r="N47">
        <v>52.88424786058534</v>
      </c>
      <c r="O47">
        <v>73.914924985306968</v>
      </c>
      <c r="P47">
        <v>29.788119324749015</v>
      </c>
      <c r="Q47">
        <v>5.2853678893871434</v>
      </c>
      <c r="R47">
        <v>10.509545434105432</v>
      </c>
      <c r="S47">
        <v>6.4597070374396148</v>
      </c>
      <c r="T47">
        <v>0.7806010000000001</v>
      </c>
      <c r="U47">
        <v>59.881469678016892</v>
      </c>
      <c r="V47">
        <v>5.0205615670289854</v>
      </c>
      <c r="W47">
        <v>14.734280950253202</v>
      </c>
      <c r="X47">
        <v>62.803715486645217</v>
      </c>
      <c r="Y47">
        <v>0</v>
      </c>
      <c r="Z47">
        <v>2.7615783469999995</v>
      </c>
      <c r="AA47">
        <v>0</v>
      </c>
      <c r="AB47">
        <v>0</v>
      </c>
      <c r="AC47">
        <v>0</v>
      </c>
      <c r="AD47">
        <v>0</v>
      </c>
      <c r="AE47">
        <v>8.4698742572386134</v>
      </c>
      <c r="AF47">
        <v>5.8855847058081956</v>
      </c>
      <c r="AG47">
        <v>32.398205825271994</v>
      </c>
      <c r="AH47">
        <v>10.513860634157439</v>
      </c>
      <c r="AI47">
        <v>0</v>
      </c>
      <c r="AJ47">
        <v>0</v>
      </c>
      <c r="AK47">
        <v>29.509459228841614</v>
      </c>
      <c r="AL47">
        <v>19.226888559208259</v>
      </c>
      <c r="AM47">
        <v>4.0833614150077446</v>
      </c>
      <c r="AN47">
        <v>4.0620686401900662E-2</v>
      </c>
      <c r="AO47">
        <v>0</v>
      </c>
      <c r="AP47">
        <v>0.1627543148301574</v>
      </c>
      <c r="AQ47">
        <v>0</v>
      </c>
      <c r="AR47">
        <v>14.495261082155791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2.4188968452830188</v>
      </c>
      <c r="AZ47">
        <v>0</v>
      </c>
      <c r="BA47">
        <v>0.42806547252747257</v>
      </c>
      <c r="BB47">
        <v>2.2685971663442941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816.10600878820264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271.67875680247818</v>
      </c>
      <c r="L48">
        <v>9.6200713772772435</v>
      </c>
      <c r="M48">
        <v>63.820713278341707</v>
      </c>
      <c r="N48">
        <v>52.88424786058534</v>
      </c>
      <c r="O48">
        <v>73.914924985306968</v>
      </c>
      <c r="P48">
        <v>29.788119324749015</v>
      </c>
      <c r="Q48">
        <v>5.2853678893871434</v>
      </c>
      <c r="R48">
        <v>10.509545434105432</v>
      </c>
      <c r="S48">
        <v>6.4597070374396148</v>
      </c>
      <c r="T48">
        <v>0.7806010000000001</v>
      </c>
      <c r="U48">
        <v>59.881469678016892</v>
      </c>
      <c r="V48">
        <v>5.0205615670289854</v>
      </c>
      <c r="W48">
        <v>14.734280950253202</v>
      </c>
      <c r="X48">
        <v>62.803715486645217</v>
      </c>
      <c r="Y48">
        <v>0</v>
      </c>
      <c r="Z48">
        <v>2.7615783469999995</v>
      </c>
      <c r="AA48">
        <v>0</v>
      </c>
      <c r="AB48">
        <v>0</v>
      </c>
      <c r="AC48">
        <v>0</v>
      </c>
      <c r="AD48">
        <v>0</v>
      </c>
      <c r="AE48">
        <v>8.4698742572386134</v>
      </c>
      <c r="AF48">
        <v>5.8855847058081956</v>
      </c>
      <c r="AG48">
        <v>32.398205825271994</v>
      </c>
      <c r="AH48">
        <v>10.513860634157439</v>
      </c>
      <c r="AI48">
        <v>0</v>
      </c>
      <c r="AJ48">
        <v>0</v>
      </c>
      <c r="AK48">
        <v>29.509459228841614</v>
      </c>
      <c r="AL48">
        <v>19.226888559208259</v>
      </c>
      <c r="AM48">
        <v>4.0833614150077446</v>
      </c>
      <c r="AN48">
        <v>4.0620686401900662E-2</v>
      </c>
      <c r="AO48">
        <v>0</v>
      </c>
      <c r="AP48">
        <v>0.1627543148301574</v>
      </c>
      <c r="AQ48">
        <v>0</v>
      </c>
      <c r="AR48">
        <v>14.495261082155791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2.4188968452830188</v>
      </c>
      <c r="AZ48">
        <v>0</v>
      </c>
      <c r="BA48">
        <v>0.42806547252747257</v>
      </c>
      <c r="BB48">
        <v>2.2685971663442941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816.10600878820264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271.67875680247818</v>
      </c>
      <c r="L49">
        <v>9.6200713772772435</v>
      </c>
      <c r="M49">
        <v>63.820713278341707</v>
      </c>
      <c r="N49">
        <v>52.88424786058534</v>
      </c>
      <c r="O49">
        <v>73.914924985306968</v>
      </c>
      <c r="P49">
        <v>29.788119324749015</v>
      </c>
      <c r="Q49">
        <v>5.2853678893871434</v>
      </c>
      <c r="R49">
        <v>10.509545434105432</v>
      </c>
      <c r="S49">
        <v>6.4597070374396148</v>
      </c>
      <c r="T49">
        <v>0.7806010000000001</v>
      </c>
      <c r="U49">
        <v>59.881469678016892</v>
      </c>
      <c r="V49">
        <v>5.0205615670289854</v>
      </c>
      <c r="W49">
        <v>14.734280950253202</v>
      </c>
      <c r="X49">
        <v>62.803715486645217</v>
      </c>
      <c r="Y49">
        <v>0</v>
      </c>
      <c r="Z49">
        <v>2.7615783469999995</v>
      </c>
      <c r="AA49">
        <v>0</v>
      </c>
      <c r="AB49">
        <v>0</v>
      </c>
      <c r="AC49">
        <v>0</v>
      </c>
      <c r="AD49">
        <v>0</v>
      </c>
      <c r="AE49">
        <v>8.4698742572386134</v>
      </c>
      <c r="AF49">
        <v>5.8855847058081956</v>
      </c>
      <c r="AG49">
        <v>32.398205825271994</v>
      </c>
      <c r="AH49">
        <v>10.513860634157439</v>
      </c>
      <c r="AI49">
        <v>0</v>
      </c>
      <c r="AJ49">
        <v>0</v>
      </c>
      <c r="AK49">
        <v>29.509459228841614</v>
      </c>
      <c r="AL49">
        <v>19.226888559208259</v>
      </c>
      <c r="AM49">
        <v>4.0833614150077446</v>
      </c>
      <c r="AN49">
        <v>4.0620686401900662E-2</v>
      </c>
      <c r="AO49">
        <v>0</v>
      </c>
      <c r="AP49">
        <v>0.1627543148301574</v>
      </c>
      <c r="AQ49">
        <v>0</v>
      </c>
      <c r="AR49">
        <v>14.495261082155791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2.4188968452830188</v>
      </c>
      <c r="AZ49">
        <v>0</v>
      </c>
      <c r="BA49">
        <v>0.42806547252747257</v>
      </c>
      <c r="BB49">
        <v>2.2685971663442941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816.10600878820264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271.67875680247818</v>
      </c>
      <c r="L50">
        <v>9.6200713772772435</v>
      </c>
      <c r="M50">
        <v>63.820713278341707</v>
      </c>
      <c r="N50">
        <v>52.88424786058534</v>
      </c>
      <c r="O50">
        <v>73.914924985306968</v>
      </c>
      <c r="P50">
        <v>29.788119324749015</v>
      </c>
      <c r="Q50">
        <v>5.2853678893871434</v>
      </c>
      <c r="R50">
        <v>10.509545434105432</v>
      </c>
      <c r="S50">
        <v>6.4597070374396148</v>
      </c>
      <c r="T50">
        <v>0.7806010000000001</v>
      </c>
      <c r="U50">
        <v>59.881469678016892</v>
      </c>
      <c r="V50">
        <v>5.0205615670289854</v>
      </c>
      <c r="W50">
        <v>14.734280950253202</v>
      </c>
      <c r="X50">
        <v>62.803715486645217</v>
      </c>
      <c r="Y50">
        <v>0</v>
      </c>
      <c r="Z50">
        <v>5.523157133181817</v>
      </c>
      <c r="AA50">
        <v>0</v>
      </c>
      <c r="AB50">
        <v>0</v>
      </c>
      <c r="AC50">
        <v>0</v>
      </c>
      <c r="AD50">
        <v>0</v>
      </c>
      <c r="AE50">
        <v>8.4698742572386134</v>
      </c>
      <c r="AF50">
        <v>5.8855847058081956</v>
      </c>
      <c r="AG50">
        <v>32.398205825271994</v>
      </c>
      <c r="AH50">
        <v>10.513860634157439</v>
      </c>
      <c r="AI50">
        <v>0</v>
      </c>
      <c r="AJ50">
        <v>0</v>
      </c>
      <c r="AK50">
        <v>29.509459228841614</v>
      </c>
      <c r="AL50">
        <v>19.226888559208259</v>
      </c>
      <c r="AM50">
        <v>4.0833614150077446</v>
      </c>
      <c r="AN50">
        <v>4.0620686401900662E-2</v>
      </c>
      <c r="AO50">
        <v>0</v>
      </c>
      <c r="AP50">
        <v>0.1627543148301574</v>
      </c>
      <c r="AQ50">
        <v>0</v>
      </c>
      <c r="AR50">
        <v>14.495261082155791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2.4188968452830188</v>
      </c>
      <c r="AZ50">
        <v>0</v>
      </c>
      <c r="BA50">
        <v>0.42806547252747257</v>
      </c>
      <c r="BB50">
        <v>2.2685971663442941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818.86758757438452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271.67875680247818</v>
      </c>
      <c r="L51">
        <v>9.6200713772772435</v>
      </c>
      <c r="M51">
        <v>63.820713278341707</v>
      </c>
      <c r="N51">
        <v>52.88424786058534</v>
      </c>
      <c r="O51">
        <v>73.914924985306968</v>
      </c>
      <c r="P51">
        <v>29.788119324749015</v>
      </c>
      <c r="Q51">
        <v>5.2853678893871434</v>
      </c>
      <c r="R51">
        <v>10.509545434105432</v>
      </c>
      <c r="S51">
        <v>6.4597070374396148</v>
      </c>
      <c r="T51">
        <v>0.7806010000000001</v>
      </c>
      <c r="U51">
        <v>59.881469678016892</v>
      </c>
      <c r="V51">
        <v>8.8130590445510606</v>
      </c>
      <c r="W51">
        <v>14.729903934782609</v>
      </c>
      <c r="X51">
        <v>62.807695435283833</v>
      </c>
      <c r="Y51">
        <v>0</v>
      </c>
      <c r="Z51">
        <v>5.523157133181817</v>
      </c>
      <c r="AA51">
        <v>0</v>
      </c>
      <c r="AB51">
        <v>0</v>
      </c>
      <c r="AC51">
        <v>0</v>
      </c>
      <c r="AD51">
        <v>0</v>
      </c>
      <c r="AE51">
        <v>8.4698742572386134</v>
      </c>
      <c r="AF51">
        <v>5.8855847058081956</v>
      </c>
      <c r="AG51">
        <v>32.398205825271994</v>
      </c>
      <c r="AH51">
        <v>10.513860634157439</v>
      </c>
      <c r="AI51">
        <v>0</v>
      </c>
      <c r="AJ51">
        <v>0</v>
      </c>
      <c r="AK51">
        <v>29.509459228841614</v>
      </c>
      <c r="AL51">
        <v>19.226888559208259</v>
      </c>
      <c r="AM51">
        <v>4.0833614150077446</v>
      </c>
      <c r="AN51">
        <v>4.0620686401900662E-2</v>
      </c>
      <c r="AO51">
        <v>0</v>
      </c>
      <c r="AP51">
        <v>0.1627543148301574</v>
      </c>
      <c r="AQ51">
        <v>0</v>
      </c>
      <c r="AR51">
        <v>14.495261082155791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2.4188968452830188</v>
      </c>
      <c r="AZ51">
        <v>0</v>
      </c>
      <c r="BA51">
        <v>0.42806547252747257</v>
      </c>
      <c r="BB51">
        <v>2.4584797485493231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822.84957056727956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271.67875680247818</v>
      </c>
      <c r="L52">
        <v>9.6200713772772435</v>
      </c>
      <c r="M52">
        <v>63.820713278341707</v>
      </c>
      <c r="N52">
        <v>52.88424786058534</v>
      </c>
      <c r="O52">
        <v>73.914924985306968</v>
      </c>
      <c r="P52">
        <v>29.788119324749015</v>
      </c>
      <c r="Q52">
        <v>5.2853678893871434</v>
      </c>
      <c r="R52">
        <v>10.509545434105432</v>
      </c>
      <c r="S52">
        <v>6.4597070374396148</v>
      </c>
      <c r="T52">
        <v>0.7806010000000001</v>
      </c>
      <c r="U52">
        <v>59.881469678016892</v>
      </c>
      <c r="V52">
        <v>8.8130590445510606</v>
      </c>
      <c r="W52">
        <v>14.729903934782609</v>
      </c>
      <c r="X52">
        <v>62.807695435283833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32.398205825271994</v>
      </c>
      <c r="AH52">
        <v>10.513860634157439</v>
      </c>
      <c r="AI52">
        <v>0</v>
      </c>
      <c r="AJ52">
        <v>0</v>
      </c>
      <c r="AK52">
        <v>29.509459228841614</v>
      </c>
      <c r="AL52">
        <v>19.226888559208259</v>
      </c>
      <c r="AM52">
        <v>4.0833614150077446</v>
      </c>
      <c r="AN52">
        <v>4.0620686401900662E-2</v>
      </c>
      <c r="AO52">
        <v>0</v>
      </c>
      <c r="AP52">
        <v>0.1627543148301574</v>
      </c>
      <c r="AQ52">
        <v>0</v>
      </c>
      <c r="AR52">
        <v>14.495261082155791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2.4188968452830188</v>
      </c>
      <c r="AZ52">
        <v>0</v>
      </c>
      <c r="BA52">
        <v>0.42806547252747257</v>
      </c>
      <c r="BB52">
        <v>2.4584797485493231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822.84957056727956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271.67875680247818</v>
      </c>
      <c r="L53">
        <v>9.6200713772772435</v>
      </c>
      <c r="M53">
        <v>63.820713278341707</v>
      </c>
      <c r="N53">
        <v>52.88424786058534</v>
      </c>
      <c r="O53">
        <v>73.914924985306968</v>
      </c>
      <c r="P53">
        <v>29.788119324749015</v>
      </c>
      <c r="Q53">
        <v>5.2853678893871434</v>
      </c>
      <c r="R53">
        <v>10.509545434105432</v>
      </c>
      <c r="S53">
        <v>6.4597070374396148</v>
      </c>
      <c r="T53">
        <v>0.7806010000000001</v>
      </c>
      <c r="U53">
        <v>59.881469678016892</v>
      </c>
      <c r="V53">
        <v>8.8130590445510606</v>
      </c>
      <c r="W53">
        <v>14.729903934782609</v>
      </c>
      <c r="X53">
        <v>62.807695435283833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8.4698742572386134</v>
      </c>
      <c r="AF53">
        <v>5.8855847058081956</v>
      </c>
      <c r="AG53">
        <v>32.398205825271994</v>
      </c>
      <c r="AH53">
        <v>10.513860634157439</v>
      </c>
      <c r="AI53">
        <v>0</v>
      </c>
      <c r="AJ53">
        <v>0</v>
      </c>
      <c r="AK53">
        <v>29.509459228841614</v>
      </c>
      <c r="AL53">
        <v>19.226888559208259</v>
      </c>
      <c r="AM53">
        <v>4.0833614150077446</v>
      </c>
      <c r="AN53">
        <v>4.0620686401900662E-2</v>
      </c>
      <c r="AO53">
        <v>0</v>
      </c>
      <c r="AP53">
        <v>0.1627543148301574</v>
      </c>
      <c r="AQ53">
        <v>0</v>
      </c>
      <c r="AR53">
        <v>14.495261082155791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2.4188968452830188</v>
      </c>
      <c r="AZ53">
        <v>0</v>
      </c>
      <c r="BA53">
        <v>0.42806547252747257</v>
      </c>
      <c r="BB53">
        <v>2.4584797485493231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822.84957056727956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271.67875680247818</v>
      </c>
      <c r="L54">
        <v>9.6200713772772435</v>
      </c>
      <c r="M54">
        <v>63.820713278341707</v>
      </c>
      <c r="N54">
        <v>52.88424786058534</v>
      </c>
      <c r="O54">
        <v>73.914924985306968</v>
      </c>
      <c r="P54">
        <v>29.788119324749015</v>
      </c>
      <c r="Q54">
        <v>5.2853678893871434</v>
      </c>
      <c r="R54">
        <v>10.509545434105432</v>
      </c>
      <c r="S54">
        <v>6.4597070374396148</v>
      </c>
      <c r="T54">
        <v>0.7806010000000001</v>
      </c>
      <c r="U54">
        <v>59.881469678016892</v>
      </c>
      <c r="V54">
        <v>8.8130590445510606</v>
      </c>
      <c r="W54">
        <v>14.729903934782609</v>
      </c>
      <c r="X54">
        <v>62.807695435283833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8.4698742572386134</v>
      </c>
      <c r="AF54">
        <v>5.8855847058081956</v>
      </c>
      <c r="AG54">
        <v>32.398205825271994</v>
      </c>
      <c r="AH54">
        <v>10.513860634157439</v>
      </c>
      <c r="AI54">
        <v>0</v>
      </c>
      <c r="AJ54">
        <v>0</v>
      </c>
      <c r="AK54">
        <v>29.509459228841614</v>
      </c>
      <c r="AL54">
        <v>19.226888559208259</v>
      </c>
      <c r="AM54">
        <v>4.0833614150077446</v>
      </c>
      <c r="AN54">
        <v>4.0620686401900662E-2</v>
      </c>
      <c r="AO54">
        <v>0</v>
      </c>
      <c r="AP54">
        <v>0.1627543148301574</v>
      </c>
      <c r="AQ54">
        <v>0</v>
      </c>
      <c r="AR54">
        <v>14.495261082155791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2.4188968452830188</v>
      </c>
      <c r="AZ54">
        <v>0</v>
      </c>
      <c r="BA54">
        <v>0.42806547252747257</v>
      </c>
      <c r="BB54">
        <v>2.4584797485493231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822.84957056727956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271.67875680247818</v>
      </c>
      <c r="L55">
        <v>9.6200713772772435</v>
      </c>
      <c r="M55">
        <v>63.820713278341707</v>
      </c>
      <c r="N55">
        <v>52.88424786058534</v>
      </c>
      <c r="O55">
        <v>73.914924985306968</v>
      </c>
      <c r="P55">
        <v>29.788119324749015</v>
      </c>
      <c r="Q55">
        <v>5.2853678893871434</v>
      </c>
      <c r="R55">
        <v>10.509545434105432</v>
      </c>
      <c r="S55">
        <v>6.4597070374396148</v>
      </c>
      <c r="T55">
        <v>0.7806010000000001</v>
      </c>
      <c r="U55">
        <v>59.881469678016892</v>
      </c>
      <c r="V55">
        <v>8.8142185109489049</v>
      </c>
      <c r="W55">
        <v>14.729903934782609</v>
      </c>
      <c r="X55">
        <v>62.807695435283833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32.398205825271994</v>
      </c>
      <c r="AH55">
        <v>10.513860634157439</v>
      </c>
      <c r="AI55">
        <v>0</v>
      </c>
      <c r="AJ55">
        <v>0</v>
      </c>
      <c r="AK55">
        <v>29.509459228841614</v>
      </c>
      <c r="AL55">
        <v>19.226888559208259</v>
      </c>
      <c r="AM55">
        <v>4.0833614150077446</v>
      </c>
      <c r="AN55">
        <v>4.0620686401900662E-2</v>
      </c>
      <c r="AO55">
        <v>0</v>
      </c>
      <c r="AP55">
        <v>0.1627543148301574</v>
      </c>
      <c r="AQ55">
        <v>0</v>
      </c>
      <c r="AR55">
        <v>14.495261082155791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2.4188968452830188</v>
      </c>
      <c r="AZ55">
        <v>0</v>
      </c>
      <c r="BA55">
        <v>0.42806547252747257</v>
      </c>
      <c r="BB55">
        <v>2.4584797485493231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822.85073003367734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271.67875680247818</v>
      </c>
      <c r="L56">
        <v>9.6200713772772435</v>
      </c>
      <c r="M56">
        <v>63.820713278341707</v>
      </c>
      <c r="N56">
        <v>52.88424786058534</v>
      </c>
      <c r="O56">
        <v>73.914924985306968</v>
      </c>
      <c r="P56">
        <v>29.788119324749015</v>
      </c>
      <c r="Q56">
        <v>5.2853678893871434</v>
      </c>
      <c r="R56">
        <v>10.509545434105432</v>
      </c>
      <c r="S56">
        <v>6.4597070374396148</v>
      </c>
      <c r="T56">
        <v>0.7806010000000001</v>
      </c>
      <c r="U56">
        <v>59.881469678016892</v>
      </c>
      <c r="V56">
        <v>8.8142185109489049</v>
      </c>
      <c r="W56">
        <v>14.729903934782609</v>
      </c>
      <c r="X56">
        <v>62.807695435283833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8.4698742572386134</v>
      </c>
      <c r="AF56">
        <v>5.8855847058081956</v>
      </c>
      <c r="AG56">
        <v>32.398205825271994</v>
      </c>
      <c r="AH56">
        <v>10.513860634157439</v>
      </c>
      <c r="AI56">
        <v>0</v>
      </c>
      <c r="AJ56">
        <v>0</v>
      </c>
      <c r="AK56">
        <v>29.509459228841614</v>
      </c>
      <c r="AL56">
        <v>19.226888559208259</v>
      </c>
      <c r="AM56">
        <v>4.0833614150077446</v>
      </c>
      <c r="AN56">
        <v>4.0620686401900662E-2</v>
      </c>
      <c r="AO56">
        <v>0</v>
      </c>
      <c r="AP56">
        <v>0.1627543148301574</v>
      </c>
      <c r="AQ56">
        <v>0</v>
      </c>
      <c r="AR56">
        <v>14.495261082155791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2.4188968452830188</v>
      </c>
      <c r="AZ56">
        <v>0</v>
      </c>
      <c r="BA56">
        <v>0.42806547252747257</v>
      </c>
      <c r="BB56">
        <v>2.4584797485493231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822.85073003367734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271.67875680247818</v>
      </c>
      <c r="L57">
        <v>9.6200713772772435</v>
      </c>
      <c r="M57">
        <v>63.820713278341707</v>
      </c>
      <c r="N57">
        <v>52.88424786058534</v>
      </c>
      <c r="O57">
        <v>73.914924985306968</v>
      </c>
      <c r="P57">
        <v>29.788119324749015</v>
      </c>
      <c r="Q57">
        <v>5.2853678893871434</v>
      </c>
      <c r="R57">
        <v>19.113929328974738</v>
      </c>
      <c r="S57">
        <v>6.4597070374396148</v>
      </c>
      <c r="T57">
        <v>0.7806010000000001</v>
      </c>
      <c r="U57">
        <v>59.881469678016892</v>
      </c>
      <c r="V57">
        <v>8.3833095571260312</v>
      </c>
      <c r="W57">
        <v>14.729903934782609</v>
      </c>
      <c r="X57">
        <v>62.807695435283833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7.5835839426397342</v>
      </c>
      <c r="AF57">
        <v>5.8855847058081956</v>
      </c>
      <c r="AG57">
        <v>32.398205825271994</v>
      </c>
      <c r="AH57">
        <v>10.513860634157439</v>
      </c>
      <c r="AI57">
        <v>0</v>
      </c>
      <c r="AJ57">
        <v>0</v>
      </c>
      <c r="AK57">
        <v>29.509459228841614</v>
      </c>
      <c r="AL57">
        <v>27.586405259208259</v>
      </c>
      <c r="AM57">
        <v>4.0833614150077446</v>
      </c>
      <c r="AN57">
        <v>4.0620686401900662E-2</v>
      </c>
      <c r="AO57">
        <v>0</v>
      </c>
      <c r="AP57">
        <v>0.43401223819386908</v>
      </c>
      <c r="AQ57">
        <v>0</v>
      </c>
      <c r="AR57">
        <v>14.495261082155791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2.4188968452830188</v>
      </c>
      <c r="AZ57">
        <v>0</v>
      </c>
      <c r="BA57">
        <v>0.42806547252747257</v>
      </c>
      <c r="BB57">
        <v>2.4584797485493231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838.76868928348858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271.67875680247818</v>
      </c>
      <c r="L58">
        <v>9.6200713772772435</v>
      </c>
      <c r="M58">
        <v>63.820713278341707</v>
      </c>
      <c r="N58">
        <v>52.88424786058534</v>
      </c>
      <c r="O58">
        <v>73.914924985306968</v>
      </c>
      <c r="P58">
        <v>29.788119324749015</v>
      </c>
      <c r="Q58">
        <v>5.2853678893871434</v>
      </c>
      <c r="R58">
        <v>19.113929328974738</v>
      </c>
      <c r="S58">
        <v>6.4597070374396148</v>
      </c>
      <c r="T58">
        <v>0.7806010000000001</v>
      </c>
      <c r="U58">
        <v>59.881469678016892</v>
      </c>
      <c r="V58">
        <v>8.8128379551820721</v>
      </c>
      <c r="W58">
        <v>14.729903934782609</v>
      </c>
      <c r="X58">
        <v>62.807695435283833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7.5835839426397342</v>
      </c>
      <c r="AF58">
        <v>5.8855847058081956</v>
      </c>
      <c r="AG58">
        <v>32.398205825271994</v>
      </c>
      <c r="AH58">
        <v>10.513860634157439</v>
      </c>
      <c r="AI58">
        <v>0</v>
      </c>
      <c r="AJ58">
        <v>0</v>
      </c>
      <c r="AK58">
        <v>29.509459228841614</v>
      </c>
      <c r="AL58">
        <v>27.586405259208259</v>
      </c>
      <c r="AM58">
        <v>4.0833614150077446</v>
      </c>
      <c r="AN58">
        <v>4.0620686401900662E-2</v>
      </c>
      <c r="AO58">
        <v>0</v>
      </c>
      <c r="AP58">
        <v>0.43401223819386908</v>
      </c>
      <c r="AQ58">
        <v>0</v>
      </c>
      <c r="AR58">
        <v>14.495261082155791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2.4188968452830188</v>
      </c>
      <c r="AZ58">
        <v>0</v>
      </c>
      <c r="BA58">
        <v>0.42806547252747257</v>
      </c>
      <c r="BB58">
        <v>2.4584797485493231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839.19821768154463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271.67875680247818</v>
      </c>
      <c r="L59">
        <v>9.6200713772772435</v>
      </c>
      <c r="M59">
        <v>63.820713278341707</v>
      </c>
      <c r="N59">
        <v>52.88424786058534</v>
      </c>
      <c r="O59">
        <v>73.914924985306968</v>
      </c>
      <c r="P59">
        <v>29.787344969953114</v>
      </c>
      <c r="Q59">
        <v>5.2857455526914334</v>
      </c>
      <c r="R59">
        <v>19.113929328974738</v>
      </c>
      <c r="S59">
        <v>6.4587151075794624</v>
      </c>
      <c r="T59">
        <v>0.7806010000000001</v>
      </c>
      <c r="U59">
        <v>59.881469678016892</v>
      </c>
      <c r="V59">
        <v>8.8128379551820721</v>
      </c>
      <c r="W59">
        <v>14.738698335728282</v>
      </c>
      <c r="X59">
        <v>62.805346737969629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7.5835839426397342</v>
      </c>
      <c r="AF59">
        <v>5.8855847058081956</v>
      </c>
      <c r="AG59">
        <v>32.398205825271994</v>
      </c>
      <c r="AH59">
        <v>10.513860634157439</v>
      </c>
      <c r="AI59">
        <v>0</v>
      </c>
      <c r="AJ59">
        <v>0</v>
      </c>
      <c r="AK59">
        <v>29.509459228841614</v>
      </c>
      <c r="AL59">
        <v>27.586405259208259</v>
      </c>
      <c r="AM59">
        <v>4.0833614150077446</v>
      </c>
      <c r="AN59">
        <v>4.0620686401900662E-2</v>
      </c>
      <c r="AO59">
        <v>0</v>
      </c>
      <c r="AP59">
        <v>0.43401223819386908</v>
      </c>
      <c r="AQ59">
        <v>0</v>
      </c>
      <c r="AR59">
        <v>14.495261082155791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2.4188968452830188</v>
      </c>
      <c r="AZ59">
        <v>0</v>
      </c>
      <c r="BA59">
        <v>0.42806547252747257</v>
      </c>
      <c r="BB59">
        <v>2.4584797485493231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839.20327476382431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271.67875680247818</v>
      </c>
      <c r="L60">
        <v>9.6200713772772435</v>
      </c>
      <c r="M60">
        <v>63.820713278341707</v>
      </c>
      <c r="N60">
        <v>52.88424786058534</v>
      </c>
      <c r="O60">
        <v>73.914924985306968</v>
      </c>
      <c r="P60">
        <v>29.787344969953114</v>
      </c>
      <c r="Q60">
        <v>5.2857455526914334</v>
      </c>
      <c r="R60">
        <v>19.113929328974738</v>
      </c>
      <c r="S60">
        <v>6.4587151075794624</v>
      </c>
      <c r="T60">
        <v>0.7806010000000001</v>
      </c>
      <c r="U60">
        <v>59.881469678016892</v>
      </c>
      <c r="V60">
        <v>8.8128379551820721</v>
      </c>
      <c r="W60">
        <v>14.729903934782609</v>
      </c>
      <c r="X60">
        <v>62.801259166469706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7.5835839426397342</v>
      </c>
      <c r="AF60">
        <v>5.8855847058081956</v>
      </c>
      <c r="AG60">
        <v>32.398205825271994</v>
      </c>
      <c r="AH60">
        <v>10.513860634157439</v>
      </c>
      <c r="AI60">
        <v>0</v>
      </c>
      <c r="AJ60">
        <v>0</v>
      </c>
      <c r="AK60">
        <v>29.509459228841614</v>
      </c>
      <c r="AL60">
        <v>27.586405259208259</v>
      </c>
      <c r="AM60">
        <v>5.9889303720526845</v>
      </c>
      <c r="AN60">
        <v>4.0620686401900662E-2</v>
      </c>
      <c r="AO60">
        <v>0</v>
      </c>
      <c r="AP60">
        <v>0.43401223819386908</v>
      </c>
      <c r="AQ60">
        <v>0</v>
      </c>
      <c r="AR60">
        <v>14.495261082155791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2.4188968452830188</v>
      </c>
      <c r="AZ60">
        <v>0</v>
      </c>
      <c r="BA60">
        <v>0.42806547252747257</v>
      </c>
      <c r="BB60">
        <v>2.4584797485493231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841.09596174842352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271.67875680247818</v>
      </c>
      <c r="L61">
        <v>9.6800718224577675</v>
      </c>
      <c r="M61">
        <v>63.820713278341707</v>
      </c>
      <c r="N61">
        <v>52.88424786058534</v>
      </c>
      <c r="O61">
        <v>73.914924985306968</v>
      </c>
      <c r="P61">
        <v>29.787344969953114</v>
      </c>
      <c r="Q61">
        <v>5.2796271915455746</v>
      </c>
      <c r="R61">
        <v>19.113929328974738</v>
      </c>
      <c r="S61">
        <v>6.4578660650319843</v>
      </c>
      <c r="T61">
        <v>0.7806010000000001</v>
      </c>
      <c r="U61">
        <v>59.881469678016892</v>
      </c>
      <c r="V61">
        <v>8.8128379551820721</v>
      </c>
      <c r="W61">
        <v>14.729903934782609</v>
      </c>
      <c r="X61">
        <v>62.801259166469706</v>
      </c>
      <c r="Y61">
        <v>0</v>
      </c>
      <c r="Z61">
        <v>5.523157133181817</v>
      </c>
      <c r="AA61">
        <v>0</v>
      </c>
      <c r="AB61">
        <v>0</v>
      </c>
      <c r="AC61">
        <v>0</v>
      </c>
      <c r="AD61">
        <v>0</v>
      </c>
      <c r="AE61">
        <v>8.4698742572386134</v>
      </c>
      <c r="AF61">
        <v>5.8855847058081956</v>
      </c>
      <c r="AG61">
        <v>32.398205825271994</v>
      </c>
      <c r="AH61">
        <v>0</v>
      </c>
      <c r="AI61">
        <v>0</v>
      </c>
      <c r="AJ61">
        <v>0</v>
      </c>
      <c r="AK61">
        <v>29.509459228841614</v>
      </c>
      <c r="AL61">
        <v>27.586405259208259</v>
      </c>
      <c r="AM61">
        <v>8.0687224052900177</v>
      </c>
      <c r="AN61">
        <v>4.0620686401900662E-2</v>
      </c>
      <c r="AO61">
        <v>0</v>
      </c>
      <c r="AP61">
        <v>0.43401223819386908</v>
      </c>
      <c r="AQ61">
        <v>0</v>
      </c>
      <c r="AR61">
        <v>13.560083117844197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2.4188968452830188</v>
      </c>
      <c r="AZ61">
        <v>0</v>
      </c>
      <c r="BA61">
        <v>0</v>
      </c>
      <c r="BB61">
        <v>2.4584797485493231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832.23797306675044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271.67875680247818</v>
      </c>
      <c r="L62">
        <v>9.6800718224577675</v>
      </c>
      <c r="M62">
        <v>63.820713278341707</v>
      </c>
      <c r="N62">
        <v>52.88424786058534</v>
      </c>
      <c r="O62">
        <v>73.914924985306968</v>
      </c>
      <c r="P62">
        <v>29.787344969953114</v>
      </c>
      <c r="Q62">
        <v>5.2796271915455746</v>
      </c>
      <c r="R62">
        <v>19.113929328974738</v>
      </c>
      <c r="S62">
        <v>6.4578660650319843</v>
      </c>
      <c r="T62">
        <v>0.7806010000000001</v>
      </c>
      <c r="U62">
        <v>59.881469678016892</v>
      </c>
      <c r="V62">
        <v>8.8128379551820721</v>
      </c>
      <c r="W62">
        <v>14.729903934782609</v>
      </c>
      <c r="X62">
        <v>62.801259166469706</v>
      </c>
      <c r="Y62">
        <v>0</v>
      </c>
      <c r="Z62">
        <v>5.523157133181817</v>
      </c>
      <c r="AA62">
        <v>0</v>
      </c>
      <c r="AB62">
        <v>0</v>
      </c>
      <c r="AC62">
        <v>0</v>
      </c>
      <c r="AD62">
        <v>0</v>
      </c>
      <c r="AE62">
        <v>8.4698742572386134</v>
      </c>
      <c r="AF62">
        <v>5.8855847058081956</v>
      </c>
      <c r="AG62">
        <v>32.398205825271994</v>
      </c>
      <c r="AH62">
        <v>0</v>
      </c>
      <c r="AI62">
        <v>0</v>
      </c>
      <c r="AJ62">
        <v>0</v>
      </c>
      <c r="AK62">
        <v>29.509459228841614</v>
      </c>
      <c r="AL62">
        <v>27.586405259208259</v>
      </c>
      <c r="AM62">
        <v>8.0687224052900177</v>
      </c>
      <c r="AN62">
        <v>4.0620686401900662E-2</v>
      </c>
      <c r="AO62">
        <v>0</v>
      </c>
      <c r="AP62">
        <v>0.3797606535211267</v>
      </c>
      <c r="AQ62">
        <v>0</v>
      </c>
      <c r="AR62">
        <v>13.560083117844197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2.4188968452830188</v>
      </c>
      <c r="AZ62">
        <v>0</v>
      </c>
      <c r="BA62">
        <v>0</v>
      </c>
      <c r="BB62">
        <v>2.4584797485493231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832.18372148207766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295.07414529194449</v>
      </c>
      <c r="L63">
        <v>17.499983059442805</v>
      </c>
      <c r="M63">
        <v>63.820713278341707</v>
      </c>
      <c r="N63">
        <v>52.88424786058534</v>
      </c>
      <c r="O63">
        <v>73.914924985306968</v>
      </c>
      <c r="P63">
        <v>29.787344969953114</v>
      </c>
      <c r="Q63">
        <v>9.6086140277349781</v>
      </c>
      <c r="R63">
        <v>19.113929328974738</v>
      </c>
      <c r="S63">
        <v>11.747281133056134</v>
      </c>
      <c r="T63">
        <v>1.4198508523489932</v>
      </c>
      <c r="U63">
        <v>59.881469678016892</v>
      </c>
      <c r="V63">
        <v>8.8128379551820721</v>
      </c>
      <c r="W63">
        <v>13.529911760869565</v>
      </c>
      <c r="X63">
        <v>55.745509441380399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32.398205825271994</v>
      </c>
      <c r="AH63">
        <v>0</v>
      </c>
      <c r="AI63">
        <v>0</v>
      </c>
      <c r="AJ63">
        <v>0</v>
      </c>
      <c r="AK63">
        <v>29.509459228841614</v>
      </c>
      <c r="AL63">
        <v>18.390936590791735</v>
      </c>
      <c r="AM63">
        <v>8.0687224052900177</v>
      </c>
      <c r="AN63">
        <v>4.0620686401900662E-2</v>
      </c>
      <c r="AO63">
        <v>0</v>
      </c>
      <c r="AP63">
        <v>0.3797606535211267</v>
      </c>
      <c r="AQ63">
        <v>0</v>
      </c>
      <c r="AR63">
        <v>13.560083117844197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2.4188968452830188</v>
      </c>
      <c r="AZ63">
        <v>0</v>
      </c>
      <c r="BA63">
        <v>0</v>
      </c>
      <c r="BB63">
        <v>2.4584797485493231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856.20546239767282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322.07432986477374</v>
      </c>
      <c r="L64">
        <v>17.500115017915761</v>
      </c>
      <c r="M64">
        <v>63.820713278341707</v>
      </c>
      <c r="N64">
        <v>52.88424786058534</v>
      </c>
      <c r="O64">
        <v>73.914924985306968</v>
      </c>
      <c r="P64">
        <v>29.787344969953114</v>
      </c>
      <c r="Q64">
        <v>9.6086140277349781</v>
      </c>
      <c r="R64">
        <v>19.113929328974738</v>
      </c>
      <c r="S64">
        <v>11.747281133056134</v>
      </c>
      <c r="T64">
        <v>1.4198508523489932</v>
      </c>
      <c r="U64">
        <v>59.881469678016892</v>
      </c>
      <c r="V64">
        <v>8.8128379551820721</v>
      </c>
      <c r="W64">
        <v>13.529911760869565</v>
      </c>
      <c r="X64">
        <v>55.745509441380399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32.398205825271994</v>
      </c>
      <c r="AH64">
        <v>0</v>
      </c>
      <c r="AI64">
        <v>0</v>
      </c>
      <c r="AJ64">
        <v>0</v>
      </c>
      <c r="AK64">
        <v>29.509459228841614</v>
      </c>
      <c r="AL64">
        <v>18.390936590791735</v>
      </c>
      <c r="AM64">
        <v>8.0687224052900177</v>
      </c>
      <c r="AN64">
        <v>4.0620686401900662E-2</v>
      </c>
      <c r="AO64">
        <v>0</v>
      </c>
      <c r="AP64">
        <v>0.3797606535211267</v>
      </c>
      <c r="AQ64">
        <v>0</v>
      </c>
      <c r="AR64">
        <v>13.560083117844197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2.4188968452830188</v>
      </c>
      <c r="AZ64">
        <v>0</v>
      </c>
      <c r="BA64">
        <v>0</v>
      </c>
      <c r="BB64">
        <v>2.4584797485493231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883.20577892897495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346.18228168096351</v>
      </c>
      <c r="L65">
        <v>16.389946056145131</v>
      </c>
      <c r="M65">
        <v>63.820713278341707</v>
      </c>
      <c r="N65">
        <v>52.88424786058534</v>
      </c>
      <c r="O65">
        <v>73.914924985306968</v>
      </c>
      <c r="P65">
        <v>29.787344969953114</v>
      </c>
      <c r="Q65">
        <v>8.5787625762711865</v>
      </c>
      <c r="R65">
        <v>16.809664144979205</v>
      </c>
      <c r="S65">
        <v>10.593142601828761</v>
      </c>
      <c r="T65">
        <v>1.4198508523489932</v>
      </c>
      <c r="U65">
        <v>59.881469678016892</v>
      </c>
      <c r="V65">
        <v>7.848131998880179</v>
      </c>
      <c r="W65">
        <v>14.734280950253202</v>
      </c>
      <c r="X65">
        <v>62.765283026868183</v>
      </c>
      <c r="Y65">
        <v>0</v>
      </c>
      <c r="Z65">
        <v>2.7615783469999995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32.398205825271994</v>
      </c>
      <c r="AH65">
        <v>0</v>
      </c>
      <c r="AI65">
        <v>0</v>
      </c>
      <c r="AJ65">
        <v>0</v>
      </c>
      <c r="AK65">
        <v>29.509459228841614</v>
      </c>
      <c r="AL65">
        <v>18.390936590791735</v>
      </c>
      <c r="AM65">
        <v>8.0687224052900177</v>
      </c>
      <c r="AN65">
        <v>4.0620686401900662E-2</v>
      </c>
      <c r="AO65">
        <v>0</v>
      </c>
      <c r="AP65">
        <v>0.48826338367854183</v>
      </c>
      <c r="AQ65">
        <v>0</v>
      </c>
      <c r="AR65">
        <v>13.560083117844197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2.4188968452830188</v>
      </c>
      <c r="AZ65">
        <v>0</v>
      </c>
      <c r="BA65">
        <v>0</v>
      </c>
      <c r="BB65">
        <v>2.4584797485493231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906.32166737925218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371.25359570743598</v>
      </c>
      <c r="L66">
        <v>16.419678643225943</v>
      </c>
      <c r="M66">
        <v>63.820713278341707</v>
      </c>
      <c r="N66">
        <v>52.88424786058534</v>
      </c>
      <c r="O66">
        <v>73.914924985306968</v>
      </c>
      <c r="P66">
        <v>29.787344969953114</v>
      </c>
      <c r="Q66">
        <v>8.5787625762711865</v>
      </c>
      <c r="R66">
        <v>16.809664144979205</v>
      </c>
      <c r="S66">
        <v>10.593142601828761</v>
      </c>
      <c r="T66">
        <v>1.4198508523489932</v>
      </c>
      <c r="U66">
        <v>59.881469678016892</v>
      </c>
      <c r="V66">
        <v>7.848131998880179</v>
      </c>
      <c r="W66">
        <v>14.734280950253202</v>
      </c>
      <c r="X66">
        <v>62.765283026868183</v>
      </c>
      <c r="Y66">
        <v>0</v>
      </c>
      <c r="Z66">
        <v>2.7615783469999995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32.398205825271994</v>
      </c>
      <c r="AH66">
        <v>0</v>
      </c>
      <c r="AI66">
        <v>0</v>
      </c>
      <c r="AJ66">
        <v>0</v>
      </c>
      <c r="AK66">
        <v>29.509459228841614</v>
      </c>
      <c r="AL66">
        <v>18.390936590791735</v>
      </c>
      <c r="AM66">
        <v>8.0687224052900177</v>
      </c>
      <c r="AN66">
        <v>4.0620686401900662E-2</v>
      </c>
      <c r="AO66">
        <v>0</v>
      </c>
      <c r="AP66">
        <v>0.48826338367854183</v>
      </c>
      <c r="AQ66">
        <v>0</v>
      </c>
      <c r="AR66">
        <v>13.560083117844197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2.4188968452830188</v>
      </c>
      <c r="AZ66">
        <v>0</v>
      </c>
      <c r="BA66">
        <v>0</v>
      </c>
      <c r="BB66">
        <v>2.4584797485493231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937.37345564597001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399.21728831698107</v>
      </c>
      <c r="L67">
        <v>17.500358450984059</v>
      </c>
      <c r="M67">
        <v>63.820713278341707</v>
      </c>
      <c r="N67">
        <v>52.88424786058534</v>
      </c>
      <c r="O67">
        <v>73.914924985306968</v>
      </c>
      <c r="P67">
        <v>29.787344969953114</v>
      </c>
      <c r="Q67">
        <v>9.6153420878099158</v>
      </c>
      <c r="R67">
        <v>19.11422600993464</v>
      </c>
      <c r="S67">
        <v>11.747281133056134</v>
      </c>
      <c r="T67">
        <v>1.4198508523489932</v>
      </c>
      <c r="U67">
        <v>59.881469678016892</v>
      </c>
      <c r="V67">
        <v>8.8132691471321696</v>
      </c>
      <c r="W67">
        <v>14.734280950253202</v>
      </c>
      <c r="X67">
        <v>62.765283026868183</v>
      </c>
      <c r="Y67">
        <v>0</v>
      </c>
      <c r="Z67">
        <v>2.7615783469999995</v>
      </c>
      <c r="AA67">
        <v>5.9507416531645587</v>
      </c>
      <c r="AB67">
        <v>0</v>
      </c>
      <c r="AC67">
        <v>0</v>
      </c>
      <c r="AD67">
        <v>0</v>
      </c>
      <c r="AE67">
        <v>8.4698742572386134</v>
      </c>
      <c r="AF67">
        <v>5.8855847058081956</v>
      </c>
      <c r="AG67">
        <v>32.398205825271994</v>
      </c>
      <c r="AH67">
        <v>0</v>
      </c>
      <c r="AI67">
        <v>0</v>
      </c>
      <c r="AJ67">
        <v>0</v>
      </c>
      <c r="AK67">
        <v>29.509459228841614</v>
      </c>
      <c r="AL67">
        <v>18.390936590791735</v>
      </c>
      <c r="AM67">
        <v>8.0687224052900177</v>
      </c>
      <c r="AN67">
        <v>4.0620686401900662E-2</v>
      </c>
      <c r="AO67">
        <v>0</v>
      </c>
      <c r="AP67">
        <v>0.48826338367854183</v>
      </c>
      <c r="AQ67">
        <v>0</v>
      </c>
      <c r="AR67">
        <v>13.560083117844197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2.4188968452830188</v>
      </c>
      <c r="AZ67">
        <v>0</v>
      </c>
      <c r="BA67">
        <v>0</v>
      </c>
      <c r="BB67">
        <v>2.4584797485493231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971.8782451192468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433.93299011816623</v>
      </c>
      <c r="L68">
        <v>17.500358450984059</v>
      </c>
      <c r="M68">
        <v>63.820713278341707</v>
      </c>
      <c r="N68">
        <v>52.88424786058534</v>
      </c>
      <c r="O68">
        <v>73.914924985306968</v>
      </c>
      <c r="P68">
        <v>29.787344969953114</v>
      </c>
      <c r="Q68">
        <v>9.6153420878099158</v>
      </c>
      <c r="R68">
        <v>19.11422600993464</v>
      </c>
      <c r="S68">
        <v>11.747281133056134</v>
      </c>
      <c r="T68">
        <v>1.4198508523489932</v>
      </c>
      <c r="U68">
        <v>59.881469678016892</v>
      </c>
      <c r="V68">
        <v>8.8132691471321696</v>
      </c>
      <c r="W68">
        <v>14.734280950253202</v>
      </c>
      <c r="X68">
        <v>62.765283026868183</v>
      </c>
      <c r="Y68">
        <v>0</v>
      </c>
      <c r="Z68">
        <v>2.7615783469999995</v>
      </c>
      <c r="AA68">
        <v>5.9507416531645587</v>
      </c>
      <c r="AB68">
        <v>0</v>
      </c>
      <c r="AC68">
        <v>0</v>
      </c>
      <c r="AD68">
        <v>0</v>
      </c>
      <c r="AE68">
        <v>8.4698742572386134</v>
      </c>
      <c r="AF68">
        <v>5.8855847058081956</v>
      </c>
      <c r="AG68">
        <v>32.398205825271994</v>
      </c>
      <c r="AH68">
        <v>0</v>
      </c>
      <c r="AI68">
        <v>0</v>
      </c>
      <c r="AJ68">
        <v>0</v>
      </c>
      <c r="AK68">
        <v>29.509459228841614</v>
      </c>
      <c r="AL68">
        <v>18.390936590791735</v>
      </c>
      <c r="AM68">
        <v>8.0687224052900177</v>
      </c>
      <c r="AN68">
        <v>4.0620686401900662E-2</v>
      </c>
      <c r="AO68">
        <v>0</v>
      </c>
      <c r="AP68">
        <v>0.48826338367854183</v>
      </c>
      <c r="AQ68">
        <v>0</v>
      </c>
      <c r="AR68">
        <v>13.560083117844197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2.4188968452830188</v>
      </c>
      <c r="AZ68">
        <v>0</v>
      </c>
      <c r="BA68">
        <v>0</v>
      </c>
      <c r="BB68">
        <v>2.4584797485493231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1006.5939469204319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462.86208187693137</v>
      </c>
      <c r="L69">
        <v>17.500470563022905</v>
      </c>
      <c r="M69">
        <v>63.820713278341707</v>
      </c>
      <c r="N69">
        <v>52.88424786058534</v>
      </c>
      <c r="O69">
        <v>73.914924985306968</v>
      </c>
      <c r="P69">
        <v>29.787344969953114</v>
      </c>
      <c r="Q69">
        <v>9.6153420878099158</v>
      </c>
      <c r="R69">
        <v>19.11422600993464</v>
      </c>
      <c r="S69">
        <v>11.747281133056134</v>
      </c>
      <c r="T69">
        <v>1.4198508523489932</v>
      </c>
      <c r="U69">
        <v>59.881469678016892</v>
      </c>
      <c r="V69">
        <v>8.8132691471321696</v>
      </c>
      <c r="W69">
        <v>14.734280950253202</v>
      </c>
      <c r="X69">
        <v>62.765283026868183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8.4698742572386134</v>
      </c>
      <c r="AF69">
        <v>5.8855847058081956</v>
      </c>
      <c r="AG69">
        <v>32.398205825271994</v>
      </c>
      <c r="AH69">
        <v>0</v>
      </c>
      <c r="AI69">
        <v>0</v>
      </c>
      <c r="AJ69">
        <v>0</v>
      </c>
      <c r="AK69">
        <v>29.509459228841614</v>
      </c>
      <c r="AL69">
        <v>18.390936590791735</v>
      </c>
      <c r="AM69">
        <v>8.0687224052900177</v>
      </c>
      <c r="AN69">
        <v>4.0620686401900662E-2</v>
      </c>
      <c r="AO69">
        <v>0</v>
      </c>
      <c r="AP69">
        <v>0.65101813769676875</v>
      </c>
      <c r="AQ69">
        <v>0</v>
      </c>
      <c r="AR69">
        <v>13.560083117844197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2.4188968452830188</v>
      </c>
      <c r="AZ69">
        <v>0</v>
      </c>
      <c r="BA69">
        <v>0</v>
      </c>
      <c r="BB69">
        <v>2.4584797485493231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1035.6859055452539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453.21963663989374</v>
      </c>
      <c r="L70">
        <v>17.500470563022905</v>
      </c>
      <c r="M70">
        <v>63.820713278341707</v>
      </c>
      <c r="N70">
        <v>52.88424786058534</v>
      </c>
      <c r="O70">
        <v>73.914924985306968</v>
      </c>
      <c r="P70">
        <v>29.787344969953114</v>
      </c>
      <c r="Q70">
        <v>9.6153420878099158</v>
      </c>
      <c r="R70">
        <v>19.11422600993464</v>
      </c>
      <c r="S70">
        <v>11.747281133056134</v>
      </c>
      <c r="T70">
        <v>1.4198508523489932</v>
      </c>
      <c r="U70">
        <v>59.881469678016892</v>
      </c>
      <c r="V70">
        <v>8.8132691471321696</v>
      </c>
      <c r="W70">
        <v>14.734280950253202</v>
      </c>
      <c r="X70">
        <v>62.765283026868183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8.4698742572386134</v>
      </c>
      <c r="AF70">
        <v>5.8855847058081956</v>
      </c>
      <c r="AG70">
        <v>32.398205825271994</v>
      </c>
      <c r="AH70">
        <v>0</v>
      </c>
      <c r="AI70">
        <v>0</v>
      </c>
      <c r="AJ70">
        <v>0</v>
      </c>
      <c r="AK70">
        <v>29.509459228841614</v>
      </c>
      <c r="AL70">
        <v>18.390936590791735</v>
      </c>
      <c r="AM70">
        <v>8.0687224052900177</v>
      </c>
      <c r="AN70">
        <v>4.0620686401900662E-2</v>
      </c>
      <c r="AO70">
        <v>0</v>
      </c>
      <c r="AP70">
        <v>0.65101813769676875</v>
      </c>
      <c r="AQ70">
        <v>0</v>
      </c>
      <c r="AR70">
        <v>13.560083117844197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2.4188968452830188</v>
      </c>
      <c r="AZ70">
        <v>0</v>
      </c>
      <c r="BA70">
        <v>0</v>
      </c>
      <c r="BB70">
        <v>2.4584797485493231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1026.0434603082167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493.98020840054556</v>
      </c>
      <c r="L71">
        <v>17.500577840527846</v>
      </c>
      <c r="M71">
        <v>63.820713278341707</v>
      </c>
      <c r="N71">
        <v>52.88424786058534</v>
      </c>
      <c r="O71">
        <v>73.914924985306968</v>
      </c>
      <c r="P71">
        <v>29.787344969953114</v>
      </c>
      <c r="Q71">
        <v>9.6178945217889886</v>
      </c>
      <c r="R71">
        <v>19.111526151963044</v>
      </c>
      <c r="S71">
        <v>11.753147058171745</v>
      </c>
      <c r="T71">
        <v>1.4198508523489932</v>
      </c>
      <c r="U71">
        <v>59.881469678016892</v>
      </c>
      <c r="V71">
        <v>8.8132691471321696</v>
      </c>
      <c r="W71">
        <v>14.734280950253202</v>
      </c>
      <c r="X71">
        <v>62.765283026868183</v>
      </c>
      <c r="Y71">
        <v>0</v>
      </c>
      <c r="Z71">
        <v>2.7615783469999995</v>
      </c>
      <c r="AA71">
        <v>5.9507416531645587</v>
      </c>
      <c r="AB71">
        <v>0</v>
      </c>
      <c r="AC71">
        <v>0</v>
      </c>
      <c r="AD71">
        <v>0</v>
      </c>
      <c r="AE71">
        <v>8.4698742572386134</v>
      </c>
      <c r="AF71">
        <v>5.8855847058081956</v>
      </c>
      <c r="AG71">
        <v>32.398205825271994</v>
      </c>
      <c r="AH71">
        <v>0</v>
      </c>
      <c r="AI71">
        <v>0</v>
      </c>
      <c r="AJ71">
        <v>0</v>
      </c>
      <c r="AK71">
        <v>29.509459228841614</v>
      </c>
      <c r="AL71">
        <v>18.390936590791735</v>
      </c>
      <c r="AM71">
        <v>8.0687224052900177</v>
      </c>
      <c r="AN71">
        <v>4.0620686401900662E-2</v>
      </c>
      <c r="AO71">
        <v>0</v>
      </c>
      <c r="AP71">
        <v>0.65101813769676875</v>
      </c>
      <c r="AQ71">
        <v>0</v>
      </c>
      <c r="AR71">
        <v>13.560083117844197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2.4188968452830188</v>
      </c>
      <c r="AZ71">
        <v>0</v>
      </c>
      <c r="BA71">
        <v>0</v>
      </c>
      <c r="BB71">
        <v>2.4584797485493231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1066.8098578474962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493.98020840054556</v>
      </c>
      <c r="L72">
        <v>17.500577840527846</v>
      </c>
      <c r="M72">
        <v>63.820713278341707</v>
      </c>
      <c r="N72">
        <v>52.88424786058534</v>
      </c>
      <c r="O72">
        <v>73.914924985306968</v>
      </c>
      <c r="P72">
        <v>29.787344969953114</v>
      </c>
      <c r="Q72">
        <v>9.6178945217889886</v>
      </c>
      <c r="R72">
        <v>19.111526151963044</v>
      </c>
      <c r="S72">
        <v>11.753147058171745</v>
      </c>
      <c r="T72">
        <v>1.4198508523489932</v>
      </c>
      <c r="U72">
        <v>59.881469678016892</v>
      </c>
      <c r="V72">
        <v>8.8132691471321696</v>
      </c>
      <c r="W72">
        <v>14.734280950253202</v>
      </c>
      <c r="X72">
        <v>62.765283026868183</v>
      </c>
      <c r="Y72">
        <v>0</v>
      </c>
      <c r="Z72">
        <v>2.7615783469999995</v>
      </c>
      <c r="AA72">
        <v>5.9507416531645587</v>
      </c>
      <c r="AB72">
        <v>1.7594303054905358</v>
      </c>
      <c r="AC72">
        <v>0</v>
      </c>
      <c r="AD72">
        <v>0</v>
      </c>
      <c r="AE72">
        <v>8.4698742572386134</v>
      </c>
      <c r="AF72">
        <v>5.8855847058081956</v>
      </c>
      <c r="AG72">
        <v>32.398205825271994</v>
      </c>
      <c r="AH72">
        <v>10.513860634157439</v>
      </c>
      <c r="AI72">
        <v>0</v>
      </c>
      <c r="AJ72">
        <v>0</v>
      </c>
      <c r="AK72">
        <v>29.509459228841614</v>
      </c>
      <c r="AL72">
        <v>18.390936590791735</v>
      </c>
      <c r="AM72">
        <v>8.0687224052900177</v>
      </c>
      <c r="AN72">
        <v>4.0620686401900662E-2</v>
      </c>
      <c r="AO72">
        <v>0</v>
      </c>
      <c r="AP72">
        <v>0.65101813769676875</v>
      </c>
      <c r="AQ72">
        <v>7.6149444964125577</v>
      </c>
      <c r="AR72">
        <v>13.560083117844197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2.4188968452830188</v>
      </c>
      <c r="AZ72">
        <v>0</v>
      </c>
      <c r="BA72">
        <v>0.41811046153846154</v>
      </c>
      <c r="BB72">
        <v>2.4584797485493231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1087.1162037450952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482.97754621077843</v>
      </c>
      <c r="L73">
        <v>17.499949089487206</v>
      </c>
      <c r="M73">
        <v>63.820713278341707</v>
      </c>
      <c r="N73">
        <v>52.88424786058534</v>
      </c>
      <c r="O73">
        <v>73.914924985306968</v>
      </c>
      <c r="P73">
        <v>29.787344969953114</v>
      </c>
      <c r="Q73">
        <v>9.6128118453661013</v>
      </c>
      <c r="R73">
        <v>19.111526151963044</v>
      </c>
      <c r="S73">
        <v>11.751537287432599</v>
      </c>
      <c r="T73">
        <v>1.4198508523489932</v>
      </c>
      <c r="U73">
        <v>59.881469678016892</v>
      </c>
      <c r="V73">
        <v>8.8132691471321696</v>
      </c>
      <c r="W73">
        <v>14.734280950253202</v>
      </c>
      <c r="X73">
        <v>62.765283026868183</v>
      </c>
      <c r="Y73">
        <v>0</v>
      </c>
      <c r="Z73">
        <v>2.7615783469999995</v>
      </c>
      <c r="AA73">
        <v>5.9507416531645587</v>
      </c>
      <c r="AB73">
        <v>6.9532679856837838</v>
      </c>
      <c r="AC73">
        <v>0</v>
      </c>
      <c r="AD73">
        <v>0</v>
      </c>
      <c r="AE73">
        <v>8.4698742572386134</v>
      </c>
      <c r="AF73">
        <v>5.8855847058081956</v>
      </c>
      <c r="AG73">
        <v>32.398205825271994</v>
      </c>
      <c r="AH73">
        <v>19.11611052694667</v>
      </c>
      <c r="AI73">
        <v>0</v>
      </c>
      <c r="AJ73">
        <v>0</v>
      </c>
      <c r="AK73">
        <v>29.509459228841614</v>
      </c>
      <c r="AL73">
        <v>18.390936590791735</v>
      </c>
      <c r="AM73">
        <v>8.0687224052900177</v>
      </c>
      <c r="AN73">
        <v>4.0620686401900662E-2</v>
      </c>
      <c r="AO73">
        <v>0</v>
      </c>
      <c r="AP73">
        <v>0.65101813769676875</v>
      </c>
      <c r="AQ73">
        <v>7.6149444964125577</v>
      </c>
      <c r="AR73">
        <v>13.560083117844197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2.4188968452830188</v>
      </c>
      <c r="AZ73">
        <v>0</v>
      </c>
      <c r="BA73">
        <v>0.76151221686746984</v>
      </c>
      <c r="BB73">
        <v>2.4584797485493231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1090.2457096854369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482.97754621077843</v>
      </c>
      <c r="L74">
        <v>17.499949089487206</v>
      </c>
      <c r="M74">
        <v>63.820713278341707</v>
      </c>
      <c r="N74">
        <v>52.88424786058534</v>
      </c>
      <c r="O74">
        <v>73.914924985306968</v>
      </c>
      <c r="P74">
        <v>29.787344969953114</v>
      </c>
      <c r="Q74">
        <v>9.6148030175348129</v>
      </c>
      <c r="R74">
        <v>19.111526151963044</v>
      </c>
      <c r="S74">
        <v>11.751537287432599</v>
      </c>
      <c r="T74">
        <v>1.4198508523489932</v>
      </c>
      <c r="U74">
        <v>59.881469678016892</v>
      </c>
      <c r="V74">
        <v>8.8132691471321696</v>
      </c>
      <c r="W74">
        <v>14.734280950253202</v>
      </c>
      <c r="X74">
        <v>62.765283026868183</v>
      </c>
      <c r="Y74">
        <v>0</v>
      </c>
      <c r="Z74">
        <v>2.7615783469999995</v>
      </c>
      <c r="AA74">
        <v>5.9507416531645587</v>
      </c>
      <c r="AB74">
        <v>13.906536417391198</v>
      </c>
      <c r="AC74">
        <v>4.9809792419706049</v>
      </c>
      <c r="AD74">
        <v>0</v>
      </c>
      <c r="AE74">
        <v>8.4698742572386134</v>
      </c>
      <c r="AF74">
        <v>5.8855847058081956</v>
      </c>
      <c r="AG74">
        <v>32.398205825271994</v>
      </c>
      <c r="AH74">
        <v>30.107874180010228</v>
      </c>
      <c r="AI74">
        <v>0</v>
      </c>
      <c r="AJ74">
        <v>0</v>
      </c>
      <c r="AK74">
        <v>29.509459228841614</v>
      </c>
      <c r="AL74">
        <v>18.390936590791735</v>
      </c>
      <c r="AM74">
        <v>8.0687224052900177</v>
      </c>
      <c r="AN74">
        <v>4.0620686401900662E-2</v>
      </c>
      <c r="AO74">
        <v>0</v>
      </c>
      <c r="AP74">
        <v>0.5425149683512841</v>
      </c>
      <c r="AQ74">
        <v>15.229888992825115</v>
      </c>
      <c r="AR74">
        <v>13.560083117844197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2.4188968452830188</v>
      </c>
      <c r="AZ74">
        <v>0.82853580662983417</v>
      </c>
      <c r="BA74">
        <v>1.1937609999999999</v>
      </c>
      <c r="BB74">
        <v>2.4584797485493231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1121.9409381011765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466.99889895618674</v>
      </c>
      <c r="L75">
        <v>17.499949089487206</v>
      </c>
      <c r="M75">
        <v>63.820713278341707</v>
      </c>
      <c r="N75">
        <v>52.88424786058534</v>
      </c>
      <c r="O75">
        <v>73.914924985306968</v>
      </c>
      <c r="P75">
        <v>29.787344969953114</v>
      </c>
      <c r="Q75">
        <v>9.6148030175348129</v>
      </c>
      <c r="R75">
        <v>19.111526151963044</v>
      </c>
      <c r="S75">
        <v>11.751537287432599</v>
      </c>
      <c r="T75">
        <v>1.4198508523489932</v>
      </c>
      <c r="U75">
        <v>59.881469678016892</v>
      </c>
      <c r="V75">
        <v>8.8132691471321696</v>
      </c>
      <c r="W75">
        <v>14.734280950253202</v>
      </c>
      <c r="X75">
        <v>62.765283026868183</v>
      </c>
      <c r="Y75">
        <v>0</v>
      </c>
      <c r="Z75">
        <v>2.7615783469999995</v>
      </c>
      <c r="AA75">
        <v>8.9174124430379766</v>
      </c>
      <c r="AB75">
        <v>13.906536417391198</v>
      </c>
      <c r="AC75">
        <v>4.9809792419706049</v>
      </c>
      <c r="AD75">
        <v>4.6720751714456927</v>
      </c>
      <c r="AE75">
        <v>8.4698742572386134</v>
      </c>
      <c r="AF75">
        <v>5.8855847058081956</v>
      </c>
      <c r="AG75">
        <v>32.398205825271994</v>
      </c>
      <c r="AH75">
        <v>43.011248574441986</v>
      </c>
      <c r="AI75">
        <v>0</v>
      </c>
      <c r="AJ75">
        <v>0</v>
      </c>
      <c r="AK75">
        <v>29.509459228841614</v>
      </c>
      <c r="AL75">
        <v>27.586405259208259</v>
      </c>
      <c r="AM75">
        <v>8.0687224052900177</v>
      </c>
      <c r="AN75">
        <v>4.0620686401900662E-2</v>
      </c>
      <c r="AO75">
        <v>0</v>
      </c>
      <c r="AP75">
        <v>0.5425149683512841</v>
      </c>
      <c r="AQ75">
        <v>15.229888992825115</v>
      </c>
      <c r="AR75">
        <v>13.560083117844197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2.4188968452830188</v>
      </c>
      <c r="AZ75">
        <v>0.97798666976744175</v>
      </c>
      <c r="BA75">
        <v>1.6988965951742629</v>
      </c>
      <c r="BB75">
        <v>2.4584797485493231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1136.3544663290643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478.98404357877939</v>
      </c>
      <c r="L76">
        <v>17.500176113360325</v>
      </c>
      <c r="M76">
        <v>63.820713278341707</v>
      </c>
      <c r="N76">
        <v>52.88424786058534</v>
      </c>
      <c r="O76">
        <v>73.914924985306968</v>
      </c>
      <c r="P76">
        <v>29.787344969953114</v>
      </c>
      <c r="Q76">
        <v>9.6148030175348129</v>
      </c>
      <c r="R76">
        <v>19.111526151963044</v>
      </c>
      <c r="S76">
        <v>11.751537287432599</v>
      </c>
      <c r="T76">
        <v>1.4198508523489932</v>
      </c>
      <c r="U76">
        <v>59.881469678016892</v>
      </c>
      <c r="V76">
        <v>8.8132691471321696</v>
      </c>
      <c r="W76">
        <v>14.734280950253202</v>
      </c>
      <c r="X76">
        <v>62.765283026868183</v>
      </c>
      <c r="Y76">
        <v>0</v>
      </c>
      <c r="Z76">
        <v>2.7615783469999995</v>
      </c>
      <c r="AA76">
        <v>11.901483306329117</v>
      </c>
      <c r="AB76">
        <v>13.906536417391198</v>
      </c>
      <c r="AC76">
        <v>9.9619589292821349</v>
      </c>
      <c r="AD76">
        <v>9.344150788042807</v>
      </c>
      <c r="AE76">
        <v>16.93974762389341</v>
      </c>
      <c r="AF76">
        <v>5.8855847058081956</v>
      </c>
      <c r="AG76">
        <v>32.398205825271994</v>
      </c>
      <c r="AH76">
        <v>56.392525987779869</v>
      </c>
      <c r="AI76">
        <v>0</v>
      </c>
      <c r="AJ76">
        <v>0</v>
      </c>
      <c r="AK76">
        <v>29.509459228841614</v>
      </c>
      <c r="AL76">
        <v>27.586405259208259</v>
      </c>
      <c r="AM76">
        <v>8.0687224052900177</v>
      </c>
      <c r="AN76">
        <v>4.0620686401900662E-2</v>
      </c>
      <c r="AO76">
        <v>0</v>
      </c>
      <c r="AP76">
        <v>0.27125748417564205</v>
      </c>
      <c r="AQ76">
        <v>22.844833489237676</v>
      </c>
      <c r="AR76">
        <v>13.560083117844197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0.97798666976744175</v>
      </c>
      <c r="BA76">
        <v>2.2403661714285716</v>
      </c>
      <c r="BB76">
        <v>2.4584797485493231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1190.7132715112139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419.8178389176648</v>
      </c>
      <c r="L77">
        <v>17.009918727283047</v>
      </c>
      <c r="M77">
        <v>63.820713278341707</v>
      </c>
      <c r="N77">
        <v>52.88424786058534</v>
      </c>
      <c r="O77">
        <v>73.914924985306968</v>
      </c>
      <c r="P77">
        <v>29.787344969953114</v>
      </c>
      <c r="Q77">
        <v>9.6148030175348129</v>
      </c>
      <c r="R77">
        <v>19.103568439118174</v>
      </c>
      <c r="S77">
        <v>11.753838729896909</v>
      </c>
      <c r="T77">
        <v>1.4198508523489932</v>
      </c>
      <c r="U77">
        <v>59.881469678016892</v>
      </c>
      <c r="V77">
        <v>8.8132691471321696</v>
      </c>
      <c r="W77">
        <v>14.734280950253202</v>
      </c>
      <c r="X77">
        <v>62.765283026868183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14.016225959488498</v>
      </c>
      <c r="AE77">
        <v>25.409621435840112</v>
      </c>
      <c r="AF77">
        <v>6.6212822976822023</v>
      </c>
      <c r="AG77">
        <v>32.398205825271994</v>
      </c>
      <c r="AH77">
        <v>68.340095233903568</v>
      </c>
      <c r="AI77">
        <v>1.6379980501401235</v>
      </c>
      <c r="AJ77">
        <v>0</v>
      </c>
      <c r="AK77">
        <v>29.509459228841614</v>
      </c>
      <c r="AL77">
        <v>57.103858617986226</v>
      </c>
      <c r="AM77">
        <v>8.0687224052900177</v>
      </c>
      <c r="AN77">
        <v>4.0620686401900662E-2</v>
      </c>
      <c r="AO77">
        <v>0</v>
      </c>
      <c r="AP77">
        <v>2.4955693814415905</v>
      </c>
      <c r="AQ77">
        <v>31.455195744694056</v>
      </c>
      <c r="AR77">
        <v>14.495261082155791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1.0007321428571427</v>
      </c>
      <c r="BA77">
        <v>2.707950362563238</v>
      </c>
      <c r="BB77">
        <v>2.4584797485493231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1224.1870295042338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365.45388939966534</v>
      </c>
      <c r="L78">
        <v>17.499991357035391</v>
      </c>
      <c r="M78">
        <v>63.820713278341707</v>
      </c>
      <c r="N78">
        <v>52.88424786058534</v>
      </c>
      <c r="O78">
        <v>73.914924985306968</v>
      </c>
      <c r="P78">
        <v>29.787344969953114</v>
      </c>
      <c r="Q78">
        <v>9.6128118453661013</v>
      </c>
      <c r="R78">
        <v>19.103568439118174</v>
      </c>
      <c r="S78">
        <v>11.753838729896909</v>
      </c>
      <c r="T78">
        <v>1.4198508523489932</v>
      </c>
      <c r="U78">
        <v>59.881469678016892</v>
      </c>
      <c r="V78">
        <v>8.8132691471321696</v>
      </c>
      <c r="W78">
        <v>14.734280950253202</v>
      </c>
      <c r="X78">
        <v>62.765283026868183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32.398205825271994</v>
      </c>
      <c r="AH78">
        <v>68.340095233903568</v>
      </c>
      <c r="AI78">
        <v>2.6207964348976036</v>
      </c>
      <c r="AJ78">
        <v>0</v>
      </c>
      <c r="AK78">
        <v>29.509459228841614</v>
      </c>
      <c r="AL78">
        <v>57.103858617986226</v>
      </c>
      <c r="AM78">
        <v>8.0687224052900177</v>
      </c>
      <c r="AN78">
        <v>4.0620686401900662E-2</v>
      </c>
      <c r="AO78">
        <v>0</v>
      </c>
      <c r="AP78">
        <v>2.4955693814415905</v>
      </c>
      <c r="AQ78">
        <v>31.455195744694056</v>
      </c>
      <c r="AR78">
        <v>14.495261082155791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2.0418469999999997</v>
      </c>
      <c r="BA78">
        <v>2.707950362563238</v>
      </c>
      <c r="BB78">
        <v>2.4584797485493231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1177.007149857164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388.44987799581924</v>
      </c>
      <c r="L79">
        <v>17.500364946639237</v>
      </c>
      <c r="M79">
        <v>63.820713278341707</v>
      </c>
      <c r="N79">
        <v>52.88424786058534</v>
      </c>
      <c r="O79">
        <v>73.914924985306968</v>
      </c>
      <c r="P79">
        <v>29.787344969953114</v>
      </c>
      <c r="Q79">
        <v>9.6128118453661013</v>
      </c>
      <c r="R79">
        <v>19.103568439118174</v>
      </c>
      <c r="S79">
        <v>11.753838729896909</v>
      </c>
      <c r="T79">
        <v>1.4198508523489932</v>
      </c>
      <c r="U79">
        <v>59.881469678016892</v>
      </c>
      <c r="V79">
        <v>8.8132691471321696</v>
      </c>
      <c r="W79">
        <v>14.734280950253202</v>
      </c>
      <c r="X79">
        <v>62.765283026868183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32.398205825271994</v>
      </c>
      <c r="AH79">
        <v>67.097547740549331</v>
      </c>
      <c r="AI79">
        <v>16.8307556659272</v>
      </c>
      <c r="AJ79">
        <v>0</v>
      </c>
      <c r="AK79">
        <v>29.509459228841614</v>
      </c>
      <c r="AL79">
        <v>57.103858617986226</v>
      </c>
      <c r="AM79">
        <v>8.0687224052900177</v>
      </c>
      <c r="AN79">
        <v>4.0620686401900662E-2</v>
      </c>
      <c r="AO79">
        <v>0</v>
      </c>
      <c r="AP79">
        <v>2.4955693814415905</v>
      </c>
      <c r="AQ79">
        <v>31.455195744694056</v>
      </c>
      <c r="AR79">
        <v>14.495261082155791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3.0589825842026825</v>
      </c>
      <c r="BA79">
        <v>2.6607125326460479</v>
      </c>
      <c r="BB79">
        <v>2.4584797485493231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1213.9408215348831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412.03127183652208</v>
      </c>
      <c r="L80">
        <v>17.500364946639237</v>
      </c>
      <c r="M80">
        <v>63.820713278341707</v>
      </c>
      <c r="N80">
        <v>52.88424786058534</v>
      </c>
      <c r="O80">
        <v>73.914924985306968</v>
      </c>
      <c r="P80">
        <v>29.787344969953114</v>
      </c>
      <c r="Q80">
        <v>9.6128118453661013</v>
      </c>
      <c r="R80">
        <v>19.111526151963044</v>
      </c>
      <c r="S80">
        <v>11.753838729896909</v>
      </c>
      <c r="T80">
        <v>1.4198508523489932</v>
      </c>
      <c r="U80">
        <v>59.881469678016892</v>
      </c>
      <c r="V80">
        <v>8.8132691471321696</v>
      </c>
      <c r="W80">
        <v>14.734280950253202</v>
      </c>
      <c r="X80">
        <v>62.765283026868183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32.398205825271994</v>
      </c>
      <c r="AH80">
        <v>66.906387066689391</v>
      </c>
      <c r="AI80">
        <v>16.8307556659272</v>
      </c>
      <c r="AJ80">
        <v>0</v>
      </c>
      <c r="AK80">
        <v>29.509459228841614</v>
      </c>
      <c r="AL80">
        <v>57.103858617986226</v>
      </c>
      <c r="AM80">
        <v>8.0687224052900177</v>
      </c>
      <c r="AN80">
        <v>4.0620686401900662E-2</v>
      </c>
      <c r="AO80">
        <v>0</v>
      </c>
      <c r="AP80">
        <v>2.4955693814415905</v>
      </c>
      <c r="AQ80">
        <v>31.455195744694056</v>
      </c>
      <c r="AR80">
        <v>14.495261082155791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2.6584928192771087</v>
      </c>
      <c r="BB80">
        <v>2.4584797485493231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1238.3615031169991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388.97334415509994</v>
      </c>
      <c r="L81">
        <v>17.500364946639237</v>
      </c>
      <c r="M81">
        <v>63.820713278341707</v>
      </c>
      <c r="N81">
        <v>52.88424786058534</v>
      </c>
      <c r="O81">
        <v>73.914924985306968</v>
      </c>
      <c r="P81">
        <v>29.787344969953114</v>
      </c>
      <c r="Q81">
        <v>9.6128118453661013</v>
      </c>
      <c r="R81">
        <v>19.103568439118174</v>
      </c>
      <c r="S81">
        <v>11.753838729896909</v>
      </c>
      <c r="T81">
        <v>1.4198508523489932</v>
      </c>
      <c r="U81">
        <v>59.881469678016892</v>
      </c>
      <c r="V81">
        <v>8.8132691471321696</v>
      </c>
      <c r="W81">
        <v>14.734280950253202</v>
      </c>
      <c r="X81">
        <v>62.765283026868183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32.398205825271994</v>
      </c>
      <c r="AH81">
        <v>66.906387066689391</v>
      </c>
      <c r="AI81">
        <v>16.8307556659272</v>
      </c>
      <c r="AJ81">
        <v>0</v>
      </c>
      <c r="AK81">
        <v>29.509459228841614</v>
      </c>
      <c r="AL81">
        <v>18.390936590791735</v>
      </c>
      <c r="AM81">
        <v>8.0687224052900177</v>
      </c>
      <c r="AN81">
        <v>4.0620686401900662E-2</v>
      </c>
      <c r="AO81">
        <v>0</v>
      </c>
      <c r="AP81">
        <v>2.4955693814415905</v>
      </c>
      <c r="AQ81">
        <v>31.455195744694056</v>
      </c>
      <c r="AR81">
        <v>14.495261082155791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4.0836929999999985</v>
      </c>
      <c r="BA81">
        <v>2.6584928192771087</v>
      </c>
      <c r="BB81">
        <v>2.4584797485493231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1182.4682804013457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381.13056365491076</v>
      </c>
      <c r="L82">
        <v>17.500364946639237</v>
      </c>
      <c r="M82">
        <v>63.820713278341707</v>
      </c>
      <c r="N82">
        <v>52.88424786058534</v>
      </c>
      <c r="O82">
        <v>73.914924985306968</v>
      </c>
      <c r="P82">
        <v>29.787344969953114</v>
      </c>
      <c r="Q82">
        <v>9.6128118453661013</v>
      </c>
      <c r="R82">
        <v>19.103568439118174</v>
      </c>
      <c r="S82">
        <v>11.753838729896909</v>
      </c>
      <c r="T82">
        <v>1.4198508523489932</v>
      </c>
      <c r="U82">
        <v>59.881469678016892</v>
      </c>
      <c r="V82">
        <v>8.8132691471321696</v>
      </c>
      <c r="W82">
        <v>14.734280950253202</v>
      </c>
      <c r="X82">
        <v>62.765283026868183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32.398205825271994</v>
      </c>
      <c r="AH82">
        <v>66.906387066689391</v>
      </c>
      <c r="AI82">
        <v>8.4153780556268973</v>
      </c>
      <c r="AJ82">
        <v>0</v>
      </c>
      <c r="AK82">
        <v>29.509459228841614</v>
      </c>
      <c r="AL82">
        <v>18.390936590791735</v>
      </c>
      <c r="AM82">
        <v>8.0687224052900177</v>
      </c>
      <c r="AN82">
        <v>4.0620686401900662E-2</v>
      </c>
      <c r="AO82">
        <v>0</v>
      </c>
      <c r="AP82">
        <v>2.4955693814415905</v>
      </c>
      <c r="AQ82">
        <v>31.455195744694056</v>
      </c>
      <c r="AR82">
        <v>14.495261082155791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4.0836929999999985</v>
      </c>
      <c r="BA82">
        <v>2.6584928192771087</v>
      </c>
      <c r="BB82">
        <v>2.4584797485493231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1161.5380471194105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417.21894365461839</v>
      </c>
      <c r="L83">
        <v>17.500364946639237</v>
      </c>
      <c r="M83">
        <v>63.820713278341707</v>
      </c>
      <c r="N83">
        <v>52.88424786058534</v>
      </c>
      <c r="O83">
        <v>73.914924985306968</v>
      </c>
      <c r="P83">
        <v>29.787344969953114</v>
      </c>
      <c r="Q83">
        <v>9.6128118453661013</v>
      </c>
      <c r="R83">
        <v>19.103568439118174</v>
      </c>
      <c r="S83">
        <v>11.753838729896909</v>
      </c>
      <c r="T83">
        <v>1.4198508523489932</v>
      </c>
      <c r="U83">
        <v>59.881469678016892</v>
      </c>
      <c r="V83">
        <v>8.8132691471321696</v>
      </c>
      <c r="W83">
        <v>14.734280950253202</v>
      </c>
      <c r="X83">
        <v>62.765283026868183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32.398205825271994</v>
      </c>
      <c r="AH83">
        <v>62.127359101388656</v>
      </c>
      <c r="AI83">
        <v>8.4153780556268973</v>
      </c>
      <c r="AJ83">
        <v>0</v>
      </c>
      <c r="AK83">
        <v>29.509459228841614</v>
      </c>
      <c r="AL83">
        <v>18.390936590791735</v>
      </c>
      <c r="AM83">
        <v>8.0687224052900177</v>
      </c>
      <c r="AN83">
        <v>4.0620686401900662E-2</v>
      </c>
      <c r="AO83">
        <v>0</v>
      </c>
      <c r="AP83">
        <v>2.4955693814415905</v>
      </c>
      <c r="AQ83">
        <v>31.455195744694056</v>
      </c>
      <c r="AR83">
        <v>14.495261082155791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4.0836929999999985</v>
      </c>
      <c r="BA83">
        <v>2.4608819999999998</v>
      </c>
      <c r="BB83">
        <v>2.4584797485493231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1192.6497883345403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420.51200822452518</v>
      </c>
      <c r="L84">
        <v>17.500364946639237</v>
      </c>
      <c r="M84">
        <v>63.820713278341707</v>
      </c>
      <c r="N84">
        <v>52.88424786058534</v>
      </c>
      <c r="O84">
        <v>73.914924985306968</v>
      </c>
      <c r="P84">
        <v>29.787344969953114</v>
      </c>
      <c r="Q84">
        <v>9.6128118453661013</v>
      </c>
      <c r="R84">
        <v>19.111526151963044</v>
      </c>
      <c r="S84">
        <v>11.746592676294075</v>
      </c>
      <c r="T84">
        <v>1.4198508523489932</v>
      </c>
      <c r="U84">
        <v>59.881469678016892</v>
      </c>
      <c r="V84">
        <v>8.8132691471321696</v>
      </c>
      <c r="W84">
        <v>14.734280950253202</v>
      </c>
      <c r="X84">
        <v>62.765283026868183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32.398205825271994</v>
      </c>
      <c r="AH84">
        <v>57.348331580840011</v>
      </c>
      <c r="AI84">
        <v>8.4153780556268973</v>
      </c>
      <c r="AJ84">
        <v>0</v>
      </c>
      <c r="AK84">
        <v>29.509459228841614</v>
      </c>
      <c r="AL84">
        <v>18.390936590791735</v>
      </c>
      <c r="AM84">
        <v>8.0687224052900177</v>
      </c>
      <c r="AN84">
        <v>4.0620686401900662E-2</v>
      </c>
      <c r="AO84">
        <v>0</v>
      </c>
      <c r="AP84">
        <v>2.4955693814415905</v>
      </c>
      <c r="AQ84">
        <v>31.455195744694056</v>
      </c>
      <c r="AR84">
        <v>14.495261082155791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4.0836929999999985</v>
      </c>
      <c r="BA84">
        <v>2.2777364819277106</v>
      </c>
      <c r="BB84">
        <v>2.4584797485493231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1190.9813915250679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451.04168913275237</v>
      </c>
      <c r="L85">
        <v>17.500364946639237</v>
      </c>
      <c r="M85">
        <v>63.820713278341707</v>
      </c>
      <c r="N85">
        <v>52.88424786058534</v>
      </c>
      <c r="O85">
        <v>73.914924985306968</v>
      </c>
      <c r="P85">
        <v>29.787344969953114</v>
      </c>
      <c r="Q85">
        <v>9.6153355107748748</v>
      </c>
      <c r="R85">
        <v>19.111526151963044</v>
      </c>
      <c r="S85">
        <v>11.746592676294075</v>
      </c>
      <c r="T85">
        <v>1.4198508523489932</v>
      </c>
      <c r="U85">
        <v>59.881469678016892</v>
      </c>
      <c r="V85">
        <v>8.8132691471321696</v>
      </c>
      <c r="W85">
        <v>14.734280950253202</v>
      </c>
      <c r="X85">
        <v>62.765283026868183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9.344150788042807</v>
      </c>
      <c r="AE85">
        <v>0</v>
      </c>
      <c r="AF85">
        <v>5.8855847058081956</v>
      </c>
      <c r="AG85">
        <v>32.398205825271994</v>
      </c>
      <c r="AH85">
        <v>38.23222105389334</v>
      </c>
      <c r="AI85">
        <v>1.6379980501401235</v>
      </c>
      <c r="AJ85">
        <v>0</v>
      </c>
      <c r="AK85">
        <v>29.509459228841614</v>
      </c>
      <c r="AL85">
        <v>18.390936590791735</v>
      </c>
      <c r="AM85">
        <v>8.0687224052900177</v>
      </c>
      <c r="AN85">
        <v>4.0620686401900662E-2</v>
      </c>
      <c r="AO85">
        <v>0</v>
      </c>
      <c r="AP85">
        <v>0</v>
      </c>
      <c r="AQ85">
        <v>31.455195744694056</v>
      </c>
      <c r="AR85">
        <v>14.495261082155791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3.0589825842026825</v>
      </c>
      <c r="BA85">
        <v>1.511754</v>
      </c>
      <c r="BB85">
        <v>2.260380631578947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1143.441747604988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449.4216748228082</v>
      </c>
      <c r="L86">
        <v>17.500364946639237</v>
      </c>
      <c r="M86">
        <v>63.820713278341707</v>
      </c>
      <c r="N86">
        <v>52.88424786058534</v>
      </c>
      <c r="O86">
        <v>73.914924985306968</v>
      </c>
      <c r="P86">
        <v>29.787344969953114</v>
      </c>
      <c r="Q86">
        <v>9.6153355107748748</v>
      </c>
      <c r="R86">
        <v>19.111526151963044</v>
      </c>
      <c r="S86">
        <v>11.746592676294075</v>
      </c>
      <c r="T86">
        <v>1.4198508523489932</v>
      </c>
      <c r="U86">
        <v>59.881469678016892</v>
      </c>
      <c r="V86">
        <v>8.8132691471321696</v>
      </c>
      <c r="W86">
        <v>14.734280950253202</v>
      </c>
      <c r="X86">
        <v>62.765283026868183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4.6720751714456927</v>
      </c>
      <c r="AE86">
        <v>0</v>
      </c>
      <c r="AF86">
        <v>5.8855847058081956</v>
      </c>
      <c r="AG86">
        <v>32.398205825271994</v>
      </c>
      <c r="AH86">
        <v>38.23222105389334</v>
      </c>
      <c r="AI86">
        <v>0</v>
      </c>
      <c r="AJ86">
        <v>0</v>
      </c>
      <c r="AK86">
        <v>29.509459228841614</v>
      </c>
      <c r="AL86">
        <v>18.390936590791735</v>
      </c>
      <c r="AM86">
        <v>8.0687224052900177</v>
      </c>
      <c r="AN86">
        <v>4.0620686401900662E-2</v>
      </c>
      <c r="AO86">
        <v>0</v>
      </c>
      <c r="AP86">
        <v>0</v>
      </c>
      <c r="AQ86">
        <v>31.455195744694056</v>
      </c>
      <c r="AR86">
        <v>14.495261082155791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3.0589825842026825</v>
      </c>
      <c r="BA86">
        <v>1.511754</v>
      </c>
      <c r="BB86">
        <v>2.0589025990783409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1135.3101815958059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493.71178744781724</v>
      </c>
      <c r="L87">
        <v>17.500364946639237</v>
      </c>
      <c r="M87">
        <v>63.820713278341707</v>
      </c>
      <c r="N87">
        <v>52.88424786058534</v>
      </c>
      <c r="O87">
        <v>73.914924985306968</v>
      </c>
      <c r="P87">
        <v>29.787344969953114</v>
      </c>
      <c r="Q87">
        <v>9.6153355107748748</v>
      </c>
      <c r="R87">
        <v>19.111526151963044</v>
      </c>
      <c r="S87">
        <v>11.746592676294075</v>
      </c>
      <c r="T87">
        <v>1.4198508523489932</v>
      </c>
      <c r="U87">
        <v>59.881469678016892</v>
      </c>
      <c r="V87">
        <v>8.8132691471321696</v>
      </c>
      <c r="W87">
        <v>14.734280950253202</v>
      </c>
      <c r="X87">
        <v>62.765283026868183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9.9619589292821349</v>
      </c>
      <c r="AD87">
        <v>4.6720751714456927</v>
      </c>
      <c r="AE87">
        <v>0</v>
      </c>
      <c r="AF87">
        <v>5.8855847058081956</v>
      </c>
      <c r="AG87">
        <v>32.398205825271994</v>
      </c>
      <c r="AH87">
        <v>38.23222105389334</v>
      </c>
      <c r="AI87">
        <v>0</v>
      </c>
      <c r="AJ87">
        <v>0</v>
      </c>
      <c r="AK87">
        <v>29.509459228841614</v>
      </c>
      <c r="AL87">
        <v>18.390936590791735</v>
      </c>
      <c r="AM87">
        <v>8.0687224052900177</v>
      </c>
      <c r="AN87">
        <v>4.0620686401900662E-2</v>
      </c>
      <c r="AO87">
        <v>0</v>
      </c>
      <c r="AP87">
        <v>0</v>
      </c>
      <c r="AQ87">
        <v>31.455195744694056</v>
      </c>
      <c r="AR87">
        <v>14.495261082155791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3.0589825842026825</v>
      </c>
      <c r="BA87">
        <v>1.511754</v>
      </c>
      <c r="BB87">
        <v>1.9086649052369076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1179.4500565269736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493.71752713691467</v>
      </c>
      <c r="L88">
        <v>17.500364946639237</v>
      </c>
      <c r="M88">
        <v>63.820713278341707</v>
      </c>
      <c r="N88">
        <v>52.88424786058534</v>
      </c>
      <c r="O88">
        <v>73.914924985306968</v>
      </c>
      <c r="P88">
        <v>29.787344969953114</v>
      </c>
      <c r="Q88">
        <v>9.6153355107748748</v>
      </c>
      <c r="R88">
        <v>19.111526151963044</v>
      </c>
      <c r="S88">
        <v>11.746592676294075</v>
      </c>
      <c r="T88">
        <v>1.4198508523489932</v>
      </c>
      <c r="U88">
        <v>59.881469678016892</v>
      </c>
      <c r="V88">
        <v>8.8132691471321696</v>
      </c>
      <c r="W88">
        <v>14.734280950253202</v>
      </c>
      <c r="X88">
        <v>62.765283026868183</v>
      </c>
      <c r="Y88">
        <v>0</v>
      </c>
      <c r="Z88">
        <v>2.7615783469999995</v>
      </c>
      <c r="AA88">
        <v>17.852224959493675</v>
      </c>
      <c r="AB88">
        <v>20.859804403074982</v>
      </c>
      <c r="AC88">
        <v>9.9619589292821349</v>
      </c>
      <c r="AD88">
        <v>4.6720751714456927</v>
      </c>
      <c r="AE88">
        <v>0</v>
      </c>
      <c r="AF88">
        <v>5.8855847058081956</v>
      </c>
      <c r="AG88">
        <v>32.398205825271994</v>
      </c>
      <c r="AH88">
        <v>38.23222105389334</v>
      </c>
      <c r="AI88">
        <v>0</v>
      </c>
      <c r="AJ88">
        <v>0</v>
      </c>
      <c r="AK88">
        <v>29.509459228841614</v>
      </c>
      <c r="AL88">
        <v>18.390936590791735</v>
      </c>
      <c r="AM88">
        <v>8.0687224052900177</v>
      </c>
      <c r="AN88">
        <v>4.0620686401900662E-2</v>
      </c>
      <c r="AO88">
        <v>0</v>
      </c>
      <c r="AP88">
        <v>0</v>
      </c>
      <c r="AQ88">
        <v>31.455195744694056</v>
      </c>
      <c r="AR88">
        <v>14.495261082155791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3.0589825842026825</v>
      </c>
      <c r="BA88">
        <v>1.511754</v>
      </c>
      <c r="BB88">
        <v>1.9086649052369076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1179.4557962160711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493.71178744781724</v>
      </c>
      <c r="L89">
        <v>17.500364946639237</v>
      </c>
      <c r="M89">
        <v>63.820713278341707</v>
      </c>
      <c r="N89">
        <v>52.88424786058534</v>
      </c>
      <c r="O89">
        <v>73.914924985306968</v>
      </c>
      <c r="P89">
        <v>29.787344969953114</v>
      </c>
      <c r="Q89">
        <v>9.6128118453661013</v>
      </c>
      <c r="R89">
        <v>19.111526151963044</v>
      </c>
      <c r="S89">
        <v>11.753838729896909</v>
      </c>
      <c r="T89">
        <v>1.4198508523489932</v>
      </c>
      <c r="U89">
        <v>59.881469678016892</v>
      </c>
      <c r="V89">
        <v>8.8132691471321696</v>
      </c>
      <c r="W89">
        <v>14.734280950253202</v>
      </c>
      <c r="X89">
        <v>62.765283026868183</v>
      </c>
      <c r="Y89">
        <v>0</v>
      </c>
      <c r="Z89">
        <v>2.7615783469999995</v>
      </c>
      <c r="AA89">
        <v>17.852224959493675</v>
      </c>
      <c r="AB89">
        <v>20.859804403074982</v>
      </c>
      <c r="AC89">
        <v>9.9619589292821349</v>
      </c>
      <c r="AD89">
        <v>4.6720751714456927</v>
      </c>
      <c r="AE89">
        <v>0</v>
      </c>
      <c r="AF89">
        <v>5.8855847058081956</v>
      </c>
      <c r="AG89">
        <v>32.398205825271994</v>
      </c>
      <c r="AH89">
        <v>38.23222105389334</v>
      </c>
      <c r="AI89">
        <v>0</v>
      </c>
      <c r="AJ89">
        <v>0</v>
      </c>
      <c r="AK89">
        <v>29.509459228841614</v>
      </c>
      <c r="AL89">
        <v>18.390936590791735</v>
      </c>
      <c r="AM89">
        <v>8.0687224052900177</v>
      </c>
      <c r="AN89">
        <v>4.0620686401900662E-2</v>
      </c>
      <c r="AO89">
        <v>0</v>
      </c>
      <c r="AP89">
        <v>0</v>
      </c>
      <c r="AQ89">
        <v>31.455195744694056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3.0589825842026825</v>
      </c>
      <c r="BA89">
        <v>1.511754</v>
      </c>
      <c r="BB89">
        <v>1.9086649052369076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1179.4547789151677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493.71178744781724</v>
      </c>
      <c r="L90">
        <v>17.500364946639237</v>
      </c>
      <c r="M90">
        <v>63.820713278341707</v>
      </c>
      <c r="N90">
        <v>52.88424786058534</v>
      </c>
      <c r="O90">
        <v>73.914924985306968</v>
      </c>
      <c r="P90">
        <v>29.787344969953114</v>
      </c>
      <c r="Q90">
        <v>9.6128118453661013</v>
      </c>
      <c r="R90">
        <v>19.111526151963044</v>
      </c>
      <c r="S90">
        <v>11.753838729896909</v>
      </c>
      <c r="T90">
        <v>1.4198508523489932</v>
      </c>
      <c r="U90">
        <v>59.881469678016892</v>
      </c>
      <c r="V90">
        <v>8.8132691471321696</v>
      </c>
      <c r="W90">
        <v>14.734280950253202</v>
      </c>
      <c r="X90">
        <v>62.765283026868183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4.6720751714456927</v>
      </c>
      <c r="AE90">
        <v>25.409621435840112</v>
      </c>
      <c r="AF90">
        <v>18.760300174334251</v>
      </c>
      <c r="AG90">
        <v>32.398205825271994</v>
      </c>
      <c r="AH90">
        <v>62.127359101388656</v>
      </c>
      <c r="AI90">
        <v>0</v>
      </c>
      <c r="AJ90">
        <v>0</v>
      </c>
      <c r="AK90">
        <v>29.509459228841614</v>
      </c>
      <c r="AL90">
        <v>18.390936590791735</v>
      </c>
      <c r="AM90">
        <v>8.0687224052900177</v>
      </c>
      <c r="AN90">
        <v>4.0620686401900662E-2</v>
      </c>
      <c r="AO90">
        <v>0</v>
      </c>
      <c r="AP90">
        <v>0.7595213070422534</v>
      </c>
      <c r="AQ90">
        <v>31.455195744694056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4.0836929999999985</v>
      </c>
      <c r="BA90">
        <v>2.4608819999999998</v>
      </c>
      <c r="BB90">
        <v>1.9086649052369076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1249.8354741168648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493.71178744781724</v>
      </c>
      <c r="L91">
        <v>17.499914830267549</v>
      </c>
      <c r="M91">
        <v>63.820713278341707</v>
      </c>
      <c r="N91">
        <v>52.88424786058534</v>
      </c>
      <c r="O91">
        <v>73.914924985306968</v>
      </c>
      <c r="P91">
        <v>29.787344969953114</v>
      </c>
      <c r="Q91">
        <v>9.6153355107748748</v>
      </c>
      <c r="R91">
        <v>19.111526151963044</v>
      </c>
      <c r="S91">
        <v>11.746592676294075</v>
      </c>
      <c r="T91">
        <v>1.4198508523489932</v>
      </c>
      <c r="U91">
        <v>59.881469678016892</v>
      </c>
      <c r="V91">
        <v>8.8132691471321696</v>
      </c>
      <c r="W91">
        <v>14.734280950253202</v>
      </c>
      <c r="X91">
        <v>62.765283026868183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4.6720751714456927</v>
      </c>
      <c r="AE91">
        <v>25.409621435840112</v>
      </c>
      <c r="AF91">
        <v>18.760300174334251</v>
      </c>
      <c r="AG91">
        <v>32.398205825271994</v>
      </c>
      <c r="AH91">
        <v>62.127359101388656</v>
      </c>
      <c r="AI91">
        <v>0</v>
      </c>
      <c r="AJ91">
        <v>0</v>
      </c>
      <c r="AK91">
        <v>29.509459228841614</v>
      </c>
      <c r="AL91">
        <v>18.390936590791735</v>
      </c>
      <c r="AM91">
        <v>8.0687224052900177</v>
      </c>
      <c r="AN91">
        <v>4.0620686401900662E-2</v>
      </c>
      <c r="AO91">
        <v>0</v>
      </c>
      <c r="AP91">
        <v>0.7595213070422534</v>
      </c>
      <c r="AQ91">
        <v>31.455195744694056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4.0836929999999985</v>
      </c>
      <c r="BA91">
        <v>2.4608819999999998</v>
      </c>
      <c r="BB91">
        <v>1.9086649052369076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1249.8303016122991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493.71178744781724</v>
      </c>
      <c r="L92">
        <v>17.499914830267549</v>
      </c>
      <c r="M92">
        <v>63.820713278341707</v>
      </c>
      <c r="N92">
        <v>52.88424786058534</v>
      </c>
      <c r="O92">
        <v>73.914924985306968</v>
      </c>
      <c r="P92">
        <v>29.787344969953114</v>
      </c>
      <c r="Q92">
        <v>9.6153355107748748</v>
      </c>
      <c r="R92">
        <v>19.111526151963044</v>
      </c>
      <c r="S92">
        <v>11.746592676294075</v>
      </c>
      <c r="T92">
        <v>1.4198508523489932</v>
      </c>
      <c r="U92">
        <v>59.881469678016892</v>
      </c>
      <c r="V92">
        <v>8.8132691471321696</v>
      </c>
      <c r="W92">
        <v>14.734280950253202</v>
      </c>
      <c r="X92">
        <v>62.765283026868183</v>
      </c>
      <c r="Y92">
        <v>0</v>
      </c>
      <c r="Z92">
        <v>5.523157133181817</v>
      </c>
      <c r="AA92">
        <v>17.852224959493675</v>
      </c>
      <c r="AB92">
        <v>20.859804403074982</v>
      </c>
      <c r="AC92">
        <v>14.958011625488428</v>
      </c>
      <c r="AD92">
        <v>4.6720751714456927</v>
      </c>
      <c r="AE92">
        <v>25.409621435840112</v>
      </c>
      <c r="AF92">
        <v>18.760300174334251</v>
      </c>
      <c r="AG92">
        <v>32.398205825271994</v>
      </c>
      <c r="AH92">
        <v>52.569304060291373</v>
      </c>
      <c r="AI92">
        <v>0</v>
      </c>
      <c r="AJ92">
        <v>0</v>
      </c>
      <c r="AK92">
        <v>29.509459228841614</v>
      </c>
      <c r="AL92">
        <v>57.103858617986226</v>
      </c>
      <c r="AM92">
        <v>8.0687224052900177</v>
      </c>
      <c r="AN92">
        <v>4.0620686401900662E-2</v>
      </c>
      <c r="AO92">
        <v>0</v>
      </c>
      <c r="AP92">
        <v>0.7595213070422534</v>
      </c>
      <c r="AQ92">
        <v>31.455195744694056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4.0836929999999985</v>
      </c>
      <c r="BA92">
        <v>2.079649228070175</v>
      </c>
      <c r="BB92">
        <v>1.9086649052369076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1281.3655146126482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493.71752713691467</v>
      </c>
      <c r="L93">
        <v>17.499914830267549</v>
      </c>
      <c r="M93">
        <v>63.820713278341707</v>
      </c>
      <c r="N93">
        <v>52.88424786058534</v>
      </c>
      <c r="O93">
        <v>73.914924985306968</v>
      </c>
      <c r="P93">
        <v>29.787344969953114</v>
      </c>
      <c r="Q93">
        <v>9.6153355107748748</v>
      </c>
      <c r="R93">
        <v>19.111526151963044</v>
      </c>
      <c r="S93">
        <v>11.746592676294075</v>
      </c>
      <c r="T93">
        <v>1.4198508523489932</v>
      </c>
      <c r="U93">
        <v>59.881469678016892</v>
      </c>
      <c r="V93">
        <v>8.8132691471321696</v>
      </c>
      <c r="W93">
        <v>14.734280950253202</v>
      </c>
      <c r="X93">
        <v>62.765283026868183</v>
      </c>
      <c r="Y93">
        <v>0</v>
      </c>
      <c r="Z93">
        <v>5.523157133181817</v>
      </c>
      <c r="AA93">
        <v>11.901483306329117</v>
      </c>
      <c r="AB93">
        <v>20.859804403074982</v>
      </c>
      <c r="AC93">
        <v>14.958011625488428</v>
      </c>
      <c r="AD93">
        <v>4.6720751714456927</v>
      </c>
      <c r="AE93">
        <v>25.409621435840112</v>
      </c>
      <c r="AF93">
        <v>18.760300174334251</v>
      </c>
      <c r="AG93">
        <v>32.398205825271994</v>
      </c>
      <c r="AH93">
        <v>47.216793183906638</v>
      </c>
      <c r="AI93">
        <v>0</v>
      </c>
      <c r="AJ93">
        <v>0</v>
      </c>
      <c r="AK93">
        <v>14.576962279905439</v>
      </c>
      <c r="AL93">
        <v>57.103858617986226</v>
      </c>
      <c r="AM93">
        <v>8.0687224052900177</v>
      </c>
      <c r="AN93">
        <v>4.0620686401900662E-2</v>
      </c>
      <c r="AO93">
        <v>0</v>
      </c>
      <c r="AP93">
        <v>0.7595213070422534</v>
      </c>
      <c r="AQ93">
        <v>31.455195744694056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4.0836929999999985</v>
      </c>
      <c r="BA93">
        <v>1.8694768560975612</v>
      </c>
      <c r="BB93">
        <v>1.9086649052369076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1254.9253324512877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493.71752713691467</v>
      </c>
      <c r="L94">
        <v>17.499914830267549</v>
      </c>
      <c r="M94">
        <v>63.820713278341707</v>
      </c>
      <c r="N94">
        <v>52.88424786058534</v>
      </c>
      <c r="O94">
        <v>73.914924985306968</v>
      </c>
      <c r="P94">
        <v>29.787344969953114</v>
      </c>
      <c r="Q94">
        <v>9.6153355107748748</v>
      </c>
      <c r="R94">
        <v>19.111526151963044</v>
      </c>
      <c r="S94">
        <v>11.746592676294075</v>
      </c>
      <c r="T94">
        <v>1.4198508523489932</v>
      </c>
      <c r="U94">
        <v>59.881469678016892</v>
      </c>
      <c r="V94">
        <v>8.8132691471321696</v>
      </c>
      <c r="W94">
        <v>14.734280950253202</v>
      </c>
      <c r="X94">
        <v>62.765283026868183</v>
      </c>
      <c r="Y94">
        <v>0</v>
      </c>
      <c r="Z94">
        <v>5.523157133181817</v>
      </c>
      <c r="AA94">
        <v>11.901483306329117</v>
      </c>
      <c r="AB94">
        <v>20.859804403074982</v>
      </c>
      <c r="AC94">
        <v>9.9619589292821349</v>
      </c>
      <c r="AD94">
        <v>4.6720751714456927</v>
      </c>
      <c r="AE94">
        <v>8.4698742572386134</v>
      </c>
      <c r="AF94">
        <v>5.8855847058081956</v>
      </c>
      <c r="AG94">
        <v>32.398205825271994</v>
      </c>
      <c r="AH94">
        <v>28.67416601279605</v>
      </c>
      <c r="AI94">
        <v>0</v>
      </c>
      <c r="AJ94">
        <v>0</v>
      </c>
      <c r="AK94">
        <v>14.576962279905439</v>
      </c>
      <c r="AL94">
        <v>18.390936590791735</v>
      </c>
      <c r="AM94">
        <v>8.0687224052900177</v>
      </c>
      <c r="AN94">
        <v>4.0620686401900662E-2</v>
      </c>
      <c r="AO94">
        <v>0</v>
      </c>
      <c r="AP94">
        <v>0</v>
      </c>
      <c r="AQ94">
        <v>31.455195744694056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3.0589825842026825</v>
      </c>
      <c r="BA94">
        <v>1.1349539999999996</v>
      </c>
      <c r="BB94">
        <v>1.9086649052369076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1159.8687054999218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493.71752713691467</v>
      </c>
      <c r="L95">
        <v>17.499914830267549</v>
      </c>
      <c r="M95">
        <v>63.820713278341707</v>
      </c>
      <c r="N95">
        <v>52.88424786058534</v>
      </c>
      <c r="O95">
        <v>73.914924985306968</v>
      </c>
      <c r="P95">
        <v>29.787344969953114</v>
      </c>
      <c r="Q95">
        <v>9.6153355107748748</v>
      </c>
      <c r="R95">
        <v>19.111526151963044</v>
      </c>
      <c r="S95">
        <v>11.746592676294075</v>
      </c>
      <c r="T95">
        <v>1.4198508523489932</v>
      </c>
      <c r="U95">
        <v>59.881469678016892</v>
      </c>
      <c r="V95">
        <v>8.8132691471321696</v>
      </c>
      <c r="W95">
        <v>14.734280950253202</v>
      </c>
      <c r="X95">
        <v>62.765283026868183</v>
      </c>
      <c r="Y95">
        <v>0</v>
      </c>
      <c r="Z95">
        <v>5.523157133181817</v>
      </c>
      <c r="AA95">
        <v>11.901483306329117</v>
      </c>
      <c r="AB95">
        <v>13.906536417391198</v>
      </c>
      <c r="AC95">
        <v>4.9809792419706049</v>
      </c>
      <c r="AD95">
        <v>0</v>
      </c>
      <c r="AE95">
        <v>8.4698742572386134</v>
      </c>
      <c r="AF95">
        <v>5.8855847058081956</v>
      </c>
      <c r="AG95">
        <v>32.398205825271994</v>
      </c>
      <c r="AH95">
        <v>19.11611052694667</v>
      </c>
      <c r="AI95">
        <v>0</v>
      </c>
      <c r="AJ95">
        <v>0</v>
      </c>
      <c r="AK95">
        <v>14.576962279905439</v>
      </c>
      <c r="AL95">
        <v>18.390936590791735</v>
      </c>
      <c r="AM95">
        <v>8.0687224052900177</v>
      </c>
      <c r="AN95">
        <v>4.0620686401900662E-2</v>
      </c>
      <c r="AO95">
        <v>0</v>
      </c>
      <c r="AP95">
        <v>0</v>
      </c>
      <c r="AQ95">
        <v>31.455195744694056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2.0418469999999997</v>
      </c>
      <c r="BA95">
        <v>0.76151221686746984</v>
      </c>
      <c r="BB95">
        <v>1.9086649052369076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1132.3137498022959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493.71752713691467</v>
      </c>
      <c r="L96">
        <v>17.499914830267549</v>
      </c>
      <c r="M96">
        <v>63.820713278341707</v>
      </c>
      <c r="N96">
        <v>52.88424786058534</v>
      </c>
      <c r="O96">
        <v>73.914924985306968</v>
      </c>
      <c r="P96">
        <v>29.787344969953114</v>
      </c>
      <c r="Q96">
        <v>9.6153355107748748</v>
      </c>
      <c r="R96">
        <v>19.111526151963044</v>
      </c>
      <c r="S96">
        <v>11.746592676294075</v>
      </c>
      <c r="T96">
        <v>1.4198508523489932</v>
      </c>
      <c r="U96">
        <v>59.881469678016892</v>
      </c>
      <c r="V96">
        <v>8.8132691471321696</v>
      </c>
      <c r="W96">
        <v>14.734280950253202</v>
      </c>
      <c r="X96">
        <v>62.765283026868183</v>
      </c>
      <c r="Y96">
        <v>0</v>
      </c>
      <c r="Z96">
        <v>5.523157133181817</v>
      </c>
      <c r="AA96">
        <v>11.901483306329117</v>
      </c>
      <c r="AB96">
        <v>13.906536417391198</v>
      </c>
      <c r="AC96">
        <v>4.9809792419706049</v>
      </c>
      <c r="AD96">
        <v>0</v>
      </c>
      <c r="AE96">
        <v>8.4698742572386134</v>
      </c>
      <c r="AF96">
        <v>5.8855847058081956</v>
      </c>
      <c r="AG96">
        <v>32.398205825271994</v>
      </c>
      <c r="AH96">
        <v>9.4624751489194097</v>
      </c>
      <c r="AI96">
        <v>0</v>
      </c>
      <c r="AJ96">
        <v>0</v>
      </c>
      <c r="AK96">
        <v>14.576962279905439</v>
      </c>
      <c r="AL96">
        <v>18.390936590791735</v>
      </c>
      <c r="AM96">
        <v>8.0687224052900177</v>
      </c>
      <c r="AN96">
        <v>4.0620686401900662E-2</v>
      </c>
      <c r="AO96">
        <v>0</v>
      </c>
      <c r="AP96">
        <v>0</v>
      </c>
      <c r="AQ96">
        <v>31.455195744694056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2.0418469999999997</v>
      </c>
      <c r="BA96">
        <v>0.36855654878048777</v>
      </c>
      <c r="BB96">
        <v>1.9086649052369076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1122.2671587561817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493.71752713691467</v>
      </c>
      <c r="L97">
        <v>17.499914830267549</v>
      </c>
      <c r="M97">
        <v>63.820713278341707</v>
      </c>
      <c r="N97">
        <v>52.88424786058534</v>
      </c>
      <c r="O97">
        <v>73.914924985306968</v>
      </c>
      <c r="P97">
        <v>29.787344969953114</v>
      </c>
      <c r="Q97">
        <v>9.6153355107748748</v>
      </c>
      <c r="R97">
        <v>19.111526151963044</v>
      </c>
      <c r="S97">
        <v>11.746592676294075</v>
      </c>
      <c r="T97">
        <v>1.4198508523489932</v>
      </c>
      <c r="U97">
        <v>59.881469678016892</v>
      </c>
      <c r="V97">
        <v>8.8132691471321696</v>
      </c>
      <c r="W97">
        <v>14.734280950253202</v>
      </c>
      <c r="X97">
        <v>62.765283026868183</v>
      </c>
      <c r="Y97">
        <v>0</v>
      </c>
      <c r="Z97">
        <v>5.523157133181817</v>
      </c>
      <c r="AA97">
        <v>11.008737958227851</v>
      </c>
      <c r="AB97">
        <v>13.906536417391198</v>
      </c>
      <c r="AC97">
        <v>4.9809792419706049</v>
      </c>
      <c r="AD97">
        <v>0</v>
      </c>
      <c r="AE97">
        <v>8.4698742572386134</v>
      </c>
      <c r="AF97">
        <v>5.8855847058081956</v>
      </c>
      <c r="AG97">
        <v>32.398205825271994</v>
      </c>
      <c r="AH97">
        <v>0</v>
      </c>
      <c r="AI97">
        <v>0</v>
      </c>
      <c r="AJ97">
        <v>0</v>
      </c>
      <c r="AK97">
        <v>14.576962279905439</v>
      </c>
      <c r="AL97">
        <v>18.390936590791735</v>
      </c>
      <c r="AM97">
        <v>8.0687224052900177</v>
      </c>
      <c r="AN97">
        <v>4.0620686401900662E-2</v>
      </c>
      <c r="AO97">
        <v>0</v>
      </c>
      <c r="AP97">
        <v>0</v>
      </c>
      <c r="AQ97">
        <v>31.455195744694056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2.0418469999999997</v>
      </c>
      <c r="BA97">
        <v>0</v>
      </c>
      <c r="BB97">
        <v>2.0589025990783409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1111.6936194042216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493.71752713691467</v>
      </c>
      <c r="L98">
        <v>17.499914830267549</v>
      </c>
      <c r="M98">
        <v>63.820713278341707</v>
      </c>
      <c r="N98">
        <v>52.88424786058534</v>
      </c>
      <c r="O98">
        <v>73.914924985306968</v>
      </c>
      <c r="P98">
        <v>29.787344969953114</v>
      </c>
      <c r="Q98">
        <v>9.6153355107748748</v>
      </c>
      <c r="R98">
        <v>19.111526151963044</v>
      </c>
      <c r="S98">
        <v>11.746592676294075</v>
      </c>
      <c r="T98">
        <v>1.4198508523489932</v>
      </c>
      <c r="U98">
        <v>59.881469678016892</v>
      </c>
      <c r="V98">
        <v>8.8132691471321696</v>
      </c>
      <c r="W98">
        <v>14.734280950253202</v>
      </c>
      <c r="X98">
        <v>62.765283026868183</v>
      </c>
      <c r="Y98">
        <v>0</v>
      </c>
      <c r="Z98">
        <v>5.523157133181817</v>
      </c>
      <c r="AA98">
        <v>5.9507416531645587</v>
      </c>
      <c r="AB98">
        <v>13.906536417391198</v>
      </c>
      <c r="AC98">
        <v>4.9809792419706049</v>
      </c>
      <c r="AD98">
        <v>0</v>
      </c>
      <c r="AE98">
        <v>8.4698742572386134</v>
      </c>
      <c r="AF98">
        <v>5.8855847058081956</v>
      </c>
      <c r="AG98">
        <v>32.398205825271994</v>
      </c>
      <c r="AH98">
        <v>0</v>
      </c>
      <c r="AI98">
        <v>0</v>
      </c>
      <c r="AJ98">
        <v>0</v>
      </c>
      <c r="AK98">
        <v>14.576962279905439</v>
      </c>
      <c r="AL98">
        <v>18.390936590791735</v>
      </c>
      <c r="AM98">
        <v>8.0687224052900177</v>
      </c>
      <c r="AN98">
        <v>4.0620686401900662E-2</v>
      </c>
      <c r="AO98">
        <v>0</v>
      </c>
      <c r="AP98">
        <v>0</v>
      </c>
      <c r="AQ98">
        <v>31.106799464253825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2.0418469999999997</v>
      </c>
      <c r="BA98">
        <v>0</v>
      </c>
      <c r="BB98">
        <v>2.260380631578947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1106.4887048512189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9.399958174379444</v>
      </c>
      <c r="L99">
        <f t="shared" si="2"/>
        <v>0.37604294106350311</v>
      </c>
      <c r="M99">
        <f t="shared" si="2"/>
        <v>1.5316971186802024</v>
      </c>
      <c r="N99">
        <f t="shared" si="2"/>
        <v>1.269221948654049</v>
      </c>
      <c r="O99">
        <f t="shared" si="2"/>
        <v>1.7739581996473701</v>
      </c>
      <c r="P99">
        <f t="shared" si="2"/>
        <v>0.71490712024601821</v>
      </c>
      <c r="Q99">
        <f t="shared" si="2"/>
        <v>0.20642633946413957</v>
      </c>
      <c r="R99">
        <f t="shared" si="2"/>
        <v>0.43599890532701546</v>
      </c>
      <c r="S99">
        <f t="shared" si="2"/>
        <v>0.2524308207014026</v>
      </c>
      <c r="T99">
        <f t="shared" si="2"/>
        <v>3.0570431370583975E-2</v>
      </c>
      <c r="U99">
        <f t="shared" si="2"/>
        <v>1.4307496008142024</v>
      </c>
      <c r="V99">
        <f t="shared" si="2"/>
        <v>0.20713378518955475</v>
      </c>
      <c r="W99">
        <f t="shared" si="2"/>
        <v>0.35300962576520895</v>
      </c>
      <c r="X99">
        <f t="shared" si="2"/>
        <v>1.5030312951986637</v>
      </c>
      <c r="Y99">
        <f t="shared" si="2"/>
        <v>0</v>
      </c>
      <c r="Z99">
        <f t="shared" si="2"/>
        <v>0.11598629716172743</v>
      </c>
      <c r="AA99">
        <f t="shared" si="2"/>
        <v>0.14923532507025328</v>
      </c>
      <c r="AB99">
        <f t="shared" si="2"/>
        <v>0.18296314521123153</v>
      </c>
      <c r="AC99">
        <f t="shared" si="2"/>
        <v>0.10713627618044451</v>
      </c>
      <c r="AD99">
        <f t="shared" si="2"/>
        <v>6.5376628015841917E-2</v>
      </c>
      <c r="AE99">
        <f t="shared" si="2"/>
        <v>0.26591474233168488</v>
      </c>
      <c r="AF99">
        <f t="shared" si="2"/>
        <v>0.19827062675255611</v>
      </c>
      <c r="AG99">
        <f t="shared" si="2"/>
        <v>0.77755693980652696</v>
      </c>
      <c r="AH99">
        <f t="shared" si="2"/>
        <v>0.39761509958314356</v>
      </c>
      <c r="AI99">
        <f t="shared" si="2"/>
        <v>3.4004180905143289E-2</v>
      </c>
      <c r="AJ99">
        <f t="shared" si="2"/>
        <v>0</v>
      </c>
      <c r="AK99">
        <f t="shared" si="2"/>
        <v>0.68582827606879426</v>
      </c>
      <c r="AL99">
        <f t="shared" si="2"/>
        <v>0.56901558252073914</v>
      </c>
      <c r="AM99">
        <f t="shared" si="2"/>
        <v>0.13633799560712881</v>
      </c>
      <c r="AN99">
        <f t="shared" si="2"/>
        <v>9.7489647364561735E-4</v>
      </c>
      <c r="AO99">
        <f t="shared" si="2"/>
        <v>0</v>
      </c>
      <c r="AP99">
        <f t="shared" si="2"/>
        <v>1.2830480999813588E-2</v>
      </c>
      <c r="AQ99">
        <f t="shared" si="2"/>
        <v>0.32729330171828147</v>
      </c>
      <c r="AR99">
        <f t="shared" si="2"/>
        <v>0.3471848838161688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5.8053524286792536E-2</v>
      </c>
      <c r="AZ99">
        <f t="shared" si="2"/>
        <v>1.8040147844610152E-2</v>
      </c>
      <c r="BA99">
        <f t="shared" si="2"/>
        <v>1.5831358040396704E-2</v>
      </c>
      <c r="BB99">
        <f t="shared" si="2"/>
        <v>5.6987127311358937E-2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24.399250587536262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145.65692109034526</v>
      </c>
      <c r="L3">
        <v>63.250179095265651</v>
      </c>
      <c r="M3">
        <v>0</v>
      </c>
      <c r="N3">
        <v>29.082336002001163</v>
      </c>
      <c r="O3">
        <v>48.843254448415543</v>
      </c>
      <c r="P3">
        <v>63.445994332169363</v>
      </c>
      <c r="Q3">
        <v>5.3429647895460803</v>
      </c>
      <c r="R3">
        <v>10.380828961662816</v>
      </c>
      <c r="S3">
        <v>6.4681237970742691</v>
      </c>
      <c r="T3">
        <v>0</v>
      </c>
      <c r="U3">
        <v>186.79381547167608</v>
      </c>
      <c r="V3">
        <v>5.0918887581047381</v>
      </c>
      <c r="W3">
        <v>8.5266904006553474</v>
      </c>
      <c r="X3">
        <v>36.297853799328294</v>
      </c>
      <c r="Y3">
        <v>0</v>
      </c>
      <c r="Z3">
        <v>3.1943078099999997</v>
      </c>
      <c r="AA3">
        <v>0</v>
      </c>
      <c r="AB3">
        <v>6.4518767398206878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17.062968621197797</v>
      </c>
      <c r="AL3">
        <v>3.1302143315834776</v>
      </c>
      <c r="AM3">
        <v>1.9590718815801009</v>
      </c>
      <c r="AN3">
        <v>0</v>
      </c>
      <c r="AO3">
        <v>0</v>
      </c>
      <c r="AP3">
        <v>0</v>
      </c>
      <c r="AQ3">
        <v>0</v>
      </c>
      <c r="AR3">
        <v>9.4636401999999986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664.66258513964442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145.65692109034526</v>
      </c>
      <c r="L4">
        <v>63.250179095265651</v>
      </c>
      <c r="M4">
        <v>0</v>
      </c>
      <c r="N4">
        <v>29.082336002001163</v>
      </c>
      <c r="O4">
        <v>48.843254448415543</v>
      </c>
      <c r="P4">
        <v>63.445994332169363</v>
      </c>
      <c r="Q4">
        <v>5.3429647895460803</v>
      </c>
      <c r="R4">
        <v>10.380828961662816</v>
      </c>
      <c r="S4">
        <v>6.4681237970742691</v>
      </c>
      <c r="T4">
        <v>0</v>
      </c>
      <c r="U4">
        <v>197.4431196533547</v>
      </c>
      <c r="V4">
        <v>5.0918887581047381</v>
      </c>
      <c r="W4">
        <v>8.5266904006553474</v>
      </c>
      <c r="X4">
        <v>36.297853799328294</v>
      </c>
      <c r="Y4">
        <v>0</v>
      </c>
      <c r="Z4">
        <v>3.1943078099999997</v>
      </c>
      <c r="AA4">
        <v>0</v>
      </c>
      <c r="AB4">
        <v>6.4518767398206878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17.062968621197797</v>
      </c>
      <c r="AL4">
        <v>3.1302143315834776</v>
      </c>
      <c r="AM4">
        <v>1.9590718815801009</v>
      </c>
      <c r="AN4">
        <v>0</v>
      </c>
      <c r="AO4">
        <v>0</v>
      </c>
      <c r="AP4">
        <v>0</v>
      </c>
      <c r="AQ4">
        <v>0</v>
      </c>
      <c r="AR4">
        <v>9.4636401999999986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675.31188932132306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145.65692109034526</v>
      </c>
      <c r="L5">
        <v>63.250179095265651</v>
      </c>
      <c r="M5">
        <v>0</v>
      </c>
      <c r="N5">
        <v>29.082336002001163</v>
      </c>
      <c r="O5">
        <v>48.843254448415543</v>
      </c>
      <c r="P5">
        <v>63.445994332169363</v>
      </c>
      <c r="Q5">
        <v>5.3429647895460803</v>
      </c>
      <c r="R5">
        <v>10.380828961662816</v>
      </c>
      <c r="S5">
        <v>6.4681237970742691</v>
      </c>
      <c r="T5">
        <v>0</v>
      </c>
      <c r="U5">
        <v>204.32110508043522</v>
      </c>
      <c r="V5">
        <v>5.0918887581047381</v>
      </c>
      <c r="W5">
        <v>8.5266904006553474</v>
      </c>
      <c r="X5">
        <v>36.297853799328294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17.062968621197797</v>
      </c>
      <c r="AL5">
        <v>3.1302143315834776</v>
      </c>
      <c r="AM5">
        <v>1.9590718815801009</v>
      </c>
      <c r="AN5">
        <v>0</v>
      </c>
      <c r="AO5">
        <v>0</v>
      </c>
      <c r="AP5">
        <v>0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677.61198767502788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140.78886181893216</v>
      </c>
      <c r="L6">
        <v>63.250179095265651</v>
      </c>
      <c r="M6">
        <v>0</v>
      </c>
      <c r="N6">
        <v>29.082336002001163</v>
      </c>
      <c r="O6">
        <v>48.843254448415543</v>
      </c>
      <c r="P6">
        <v>63.445994332169363</v>
      </c>
      <c r="Q6">
        <v>5.3377269062811568</v>
      </c>
      <c r="R6">
        <v>10.380828961662816</v>
      </c>
      <c r="S6">
        <v>6.4670370731507969</v>
      </c>
      <c r="T6">
        <v>0</v>
      </c>
      <c r="U6">
        <v>208.45776097307612</v>
      </c>
      <c r="V6">
        <v>5.0918887581047381</v>
      </c>
      <c r="W6">
        <v>8.5266904006553474</v>
      </c>
      <c r="X6">
        <v>36.297853799328294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17.062968621197797</v>
      </c>
      <c r="AL6">
        <v>3.1302143315834776</v>
      </c>
      <c r="AM6">
        <v>1.9590718815801009</v>
      </c>
      <c r="AN6">
        <v>0</v>
      </c>
      <c r="AO6">
        <v>0</v>
      </c>
      <c r="AP6">
        <v>0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676.87425968906712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87.748260667519332</v>
      </c>
      <c r="L7">
        <v>53.999913715158705</v>
      </c>
      <c r="M7">
        <v>0</v>
      </c>
      <c r="N7">
        <v>29.082336002001163</v>
      </c>
      <c r="O7">
        <v>48.843254448415543</v>
      </c>
      <c r="P7">
        <v>63.445994332169363</v>
      </c>
      <c r="Q7">
        <v>5.3377269062811568</v>
      </c>
      <c r="R7">
        <v>10.380828961662816</v>
      </c>
      <c r="S7">
        <v>6.4670370731507969</v>
      </c>
      <c r="T7">
        <v>0</v>
      </c>
      <c r="U7">
        <v>212.5898654114315</v>
      </c>
      <c r="V7">
        <v>5.0918887581047381</v>
      </c>
      <c r="W7">
        <v>8.5266904006553474</v>
      </c>
      <c r="X7">
        <v>36.297853799328294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17.062968621197797</v>
      </c>
      <c r="AL7">
        <v>3.1302143315834776</v>
      </c>
      <c r="AM7">
        <v>1.9590718815801009</v>
      </c>
      <c r="AN7">
        <v>0</v>
      </c>
      <c r="AO7">
        <v>0</v>
      </c>
      <c r="AP7">
        <v>0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618.71549759590278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87.748260667519332</v>
      </c>
      <c r="L8">
        <v>54.000073205053049</v>
      </c>
      <c r="M8">
        <v>0</v>
      </c>
      <c r="N8">
        <v>29.082336002001163</v>
      </c>
      <c r="O8">
        <v>48.843254448415543</v>
      </c>
      <c r="P8">
        <v>63.445994332169363</v>
      </c>
      <c r="Q8">
        <v>5.3377269062811568</v>
      </c>
      <c r="R8">
        <v>10.380828961662816</v>
      </c>
      <c r="S8">
        <v>6.4670370731507969</v>
      </c>
      <c r="T8">
        <v>0</v>
      </c>
      <c r="U8">
        <v>216.72652142219985</v>
      </c>
      <c r="V8">
        <v>5.0918887581047381</v>
      </c>
      <c r="W8">
        <v>8.5266904006553474</v>
      </c>
      <c r="X8">
        <v>36.297853799328294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17.062968621197797</v>
      </c>
      <c r="AL8">
        <v>6.5449934407917398</v>
      </c>
      <c r="AM8">
        <v>1.9590718815801009</v>
      </c>
      <c r="AN8">
        <v>0</v>
      </c>
      <c r="AO8">
        <v>0</v>
      </c>
      <c r="AP8">
        <v>0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626.26709220577368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87.748260667519332</v>
      </c>
      <c r="L9">
        <v>54.000088340480268</v>
      </c>
      <c r="M9">
        <v>0</v>
      </c>
      <c r="N9">
        <v>29.082336002001163</v>
      </c>
      <c r="O9">
        <v>48.843254448415543</v>
      </c>
      <c r="P9">
        <v>63.445994332169363</v>
      </c>
      <c r="Q9">
        <v>5.3377269062811568</v>
      </c>
      <c r="R9">
        <v>10.380828961662816</v>
      </c>
      <c r="S9">
        <v>6.4670370731507969</v>
      </c>
      <c r="T9">
        <v>0</v>
      </c>
      <c r="U9">
        <v>219.7490011859006</v>
      </c>
      <c r="V9">
        <v>5.0918887581047381</v>
      </c>
      <c r="W9">
        <v>8.5266904006553474</v>
      </c>
      <c r="X9">
        <v>36.297853799328294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17.062968621197797</v>
      </c>
      <c r="AL9">
        <v>19.438630382013773</v>
      </c>
      <c r="AM9">
        <v>1.9590718815801009</v>
      </c>
      <c r="AN9">
        <v>0</v>
      </c>
      <c r="AO9">
        <v>0</v>
      </c>
      <c r="AP9">
        <v>0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643.53517264612378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87.748260667519332</v>
      </c>
      <c r="L10">
        <v>34.910341687189316</v>
      </c>
      <c r="M10">
        <v>0</v>
      </c>
      <c r="N10">
        <v>29.082336002001163</v>
      </c>
      <c r="O10">
        <v>48.843254448415543</v>
      </c>
      <c r="P10">
        <v>63.445994332169363</v>
      </c>
      <c r="Q10">
        <v>2.9877282077922076</v>
      </c>
      <c r="R10">
        <v>10.380828961662816</v>
      </c>
      <c r="S10">
        <v>3.8599789775743711</v>
      </c>
      <c r="T10">
        <v>0</v>
      </c>
      <c r="U10">
        <v>220.04540060038136</v>
      </c>
      <c r="V10">
        <v>5.0918887581047381</v>
      </c>
      <c r="W10">
        <v>8.5266904006553474</v>
      </c>
      <c r="X10">
        <v>36.297853799328294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17.062968621197797</v>
      </c>
      <c r="AL10">
        <v>19.438630382013773</v>
      </c>
      <c r="AM10">
        <v>1.9590718815801009</v>
      </c>
      <c r="AN10">
        <v>0</v>
      </c>
      <c r="AO10">
        <v>0</v>
      </c>
      <c r="AP10">
        <v>0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619.78476861324827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87.748582483451827</v>
      </c>
      <c r="L11">
        <v>34.910341687189316</v>
      </c>
      <c r="M11">
        <v>0</v>
      </c>
      <c r="N11">
        <v>29.082336002001163</v>
      </c>
      <c r="O11">
        <v>48.843254448415543</v>
      </c>
      <c r="P11">
        <v>63.445994332169363</v>
      </c>
      <c r="Q11">
        <v>2.9877282077922076</v>
      </c>
      <c r="R11">
        <v>10.380828961662816</v>
      </c>
      <c r="S11">
        <v>3.8599789775743711</v>
      </c>
      <c r="T11">
        <v>0</v>
      </c>
      <c r="U11">
        <v>220.04540060038136</v>
      </c>
      <c r="V11">
        <v>5.0918887581047381</v>
      </c>
      <c r="W11">
        <v>8.5266904006553474</v>
      </c>
      <c r="X11">
        <v>36.297853799328294</v>
      </c>
      <c r="Y11">
        <v>0</v>
      </c>
      <c r="Z11">
        <v>3.1943078099999997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17.062968621197797</v>
      </c>
      <c r="AL11">
        <v>19.438630382013773</v>
      </c>
      <c r="AM11">
        <v>1.9590718815801009</v>
      </c>
      <c r="AN11">
        <v>0</v>
      </c>
      <c r="AO11">
        <v>0</v>
      </c>
      <c r="AP11">
        <v>0</v>
      </c>
      <c r="AQ11">
        <v>0</v>
      </c>
      <c r="AR11">
        <v>8.1116915999999986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618.43314182918084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87.749350862981004</v>
      </c>
      <c r="L12">
        <v>34.910341687189316</v>
      </c>
      <c r="M12">
        <v>0</v>
      </c>
      <c r="N12">
        <v>29.082336002001163</v>
      </c>
      <c r="O12">
        <v>48.843254448415543</v>
      </c>
      <c r="P12">
        <v>63.445994332169363</v>
      </c>
      <c r="Q12">
        <v>2.9877282077922076</v>
      </c>
      <c r="R12">
        <v>10.380828961662816</v>
      </c>
      <c r="S12">
        <v>3.8599789775743711</v>
      </c>
      <c r="T12">
        <v>0</v>
      </c>
      <c r="U12">
        <v>220.04540060038136</v>
      </c>
      <c r="V12">
        <v>5.0918887581047381</v>
      </c>
      <c r="W12">
        <v>8.5266904006553474</v>
      </c>
      <c r="X12">
        <v>36.297853799328294</v>
      </c>
      <c r="Y12">
        <v>0</v>
      </c>
      <c r="Z12">
        <v>3.1943078099999997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17.062968621197797</v>
      </c>
      <c r="AL12">
        <v>19.438630382013773</v>
      </c>
      <c r="AM12">
        <v>1.9590718815801009</v>
      </c>
      <c r="AN12">
        <v>0</v>
      </c>
      <c r="AO12">
        <v>0</v>
      </c>
      <c r="AP12">
        <v>0</v>
      </c>
      <c r="AQ12">
        <v>0</v>
      </c>
      <c r="AR12">
        <v>8.1116915999999986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618.43391020871002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87.747879590566654</v>
      </c>
      <c r="L13">
        <v>34.910341687189316</v>
      </c>
      <c r="M13">
        <v>0</v>
      </c>
      <c r="N13">
        <v>29.082336002001163</v>
      </c>
      <c r="O13">
        <v>48.843254448415543</v>
      </c>
      <c r="P13">
        <v>63.445994332169363</v>
      </c>
      <c r="Q13">
        <v>2.9877282077922076</v>
      </c>
      <c r="R13">
        <v>10.380828961662816</v>
      </c>
      <c r="S13">
        <v>3.8599789775743711</v>
      </c>
      <c r="T13">
        <v>0</v>
      </c>
      <c r="U13">
        <v>220.04540060038136</v>
      </c>
      <c r="V13">
        <v>5.0918887581047381</v>
      </c>
      <c r="W13">
        <v>8.5266904006553474</v>
      </c>
      <c r="X13">
        <v>36.297853799328294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17.062968621197797</v>
      </c>
      <c r="AL13">
        <v>19.438630382013773</v>
      </c>
      <c r="AM13">
        <v>1.9590718815801009</v>
      </c>
      <c r="AN13">
        <v>0</v>
      </c>
      <c r="AO13">
        <v>0</v>
      </c>
      <c r="AP13">
        <v>0.15685283644672746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618.5892917727424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87.747879590566654</v>
      </c>
      <c r="L14">
        <v>34.910341687189316</v>
      </c>
      <c r="M14">
        <v>0</v>
      </c>
      <c r="N14">
        <v>29.082336002001163</v>
      </c>
      <c r="O14">
        <v>48.843254448415543</v>
      </c>
      <c r="P14">
        <v>63.445994332169363</v>
      </c>
      <c r="Q14">
        <v>2.9877282077922076</v>
      </c>
      <c r="R14">
        <v>10.380828961662816</v>
      </c>
      <c r="S14">
        <v>3.8599789775743711</v>
      </c>
      <c r="T14">
        <v>0</v>
      </c>
      <c r="U14">
        <v>220.04540060038136</v>
      </c>
      <c r="V14">
        <v>5.0918887581047381</v>
      </c>
      <c r="W14">
        <v>8.5266904006553474</v>
      </c>
      <c r="X14">
        <v>36.297853799328294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17.062968621197797</v>
      </c>
      <c r="AL14">
        <v>19.438630382013773</v>
      </c>
      <c r="AM14">
        <v>1.9590718815801009</v>
      </c>
      <c r="AN14">
        <v>0</v>
      </c>
      <c r="AO14">
        <v>0</v>
      </c>
      <c r="AP14">
        <v>0.15685283644672746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618.5892917727424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87.747879590566654</v>
      </c>
      <c r="L15">
        <v>34.910341687189316</v>
      </c>
      <c r="M15">
        <v>0</v>
      </c>
      <c r="N15">
        <v>29.082336002001163</v>
      </c>
      <c r="O15">
        <v>48.843254448415543</v>
      </c>
      <c r="P15">
        <v>63.445994332169363</v>
      </c>
      <c r="Q15">
        <v>2.9877282077922076</v>
      </c>
      <c r="R15">
        <v>5.7881429232954531</v>
      </c>
      <c r="S15">
        <v>3.8599789775743711</v>
      </c>
      <c r="T15">
        <v>0</v>
      </c>
      <c r="U15">
        <v>220.04540060038136</v>
      </c>
      <c r="V15">
        <v>5.0918887581047381</v>
      </c>
      <c r="W15">
        <v>8.5266904006553474</v>
      </c>
      <c r="X15">
        <v>36.297853799328294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17.062968621197797</v>
      </c>
      <c r="AL15">
        <v>6.5449934407917398</v>
      </c>
      <c r="AM15">
        <v>1.9590718815801009</v>
      </c>
      <c r="AN15">
        <v>0</v>
      </c>
      <c r="AO15">
        <v>0</v>
      </c>
      <c r="AP15">
        <v>0.15685283644672746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602.45491739315298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87.747879590566654</v>
      </c>
      <c r="L16">
        <v>34.910341687189316</v>
      </c>
      <c r="M16">
        <v>0</v>
      </c>
      <c r="N16">
        <v>29.082336002001163</v>
      </c>
      <c r="O16">
        <v>48.843254448415543</v>
      </c>
      <c r="P16">
        <v>63.445994332169363</v>
      </c>
      <c r="Q16">
        <v>2.9877282077922076</v>
      </c>
      <c r="R16">
        <v>5.7881429232954531</v>
      </c>
      <c r="S16">
        <v>3.8599789775743711</v>
      </c>
      <c r="T16">
        <v>0</v>
      </c>
      <c r="U16">
        <v>220.04540060038136</v>
      </c>
      <c r="V16">
        <v>2.8909309523809523</v>
      </c>
      <c r="W16">
        <v>8.5266904006553474</v>
      </c>
      <c r="X16">
        <v>36.297853799328294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17.062968621197797</v>
      </c>
      <c r="AL16">
        <v>6.2604284092082629</v>
      </c>
      <c r="AM16">
        <v>1.9590718815801009</v>
      </c>
      <c r="AN16">
        <v>0</v>
      </c>
      <c r="AO16">
        <v>0</v>
      </c>
      <c r="AP16">
        <v>0.15685283644672746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599.96939455584572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87.747879590566654</v>
      </c>
      <c r="L17">
        <v>34.910341687189316</v>
      </c>
      <c r="M17">
        <v>0</v>
      </c>
      <c r="N17">
        <v>29.082336002001163</v>
      </c>
      <c r="O17">
        <v>48.843254448415543</v>
      </c>
      <c r="P17">
        <v>63.445994332169363</v>
      </c>
      <c r="Q17">
        <v>2.9877282077922076</v>
      </c>
      <c r="R17">
        <v>5.7881429232954531</v>
      </c>
      <c r="S17">
        <v>3.8599789775743711</v>
      </c>
      <c r="T17">
        <v>0</v>
      </c>
      <c r="U17">
        <v>220.04540060038136</v>
      </c>
      <c r="V17">
        <v>2.8909309523809523</v>
      </c>
      <c r="W17">
        <v>8.5266904006553474</v>
      </c>
      <c r="X17">
        <v>36.297853799328294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17.062968621197797</v>
      </c>
      <c r="AL17">
        <v>6.2604284092082629</v>
      </c>
      <c r="AM17">
        <v>1.9590718815801009</v>
      </c>
      <c r="AN17">
        <v>0</v>
      </c>
      <c r="AO17">
        <v>0</v>
      </c>
      <c r="AP17">
        <v>0.15685283644672746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598.61744595584571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87.747879590566654</v>
      </c>
      <c r="L18">
        <v>34.910341687189316</v>
      </c>
      <c r="M18">
        <v>0</v>
      </c>
      <c r="N18">
        <v>29.082336002001163</v>
      </c>
      <c r="O18">
        <v>48.843254448415543</v>
      </c>
      <c r="P18">
        <v>63.445994332169363</v>
      </c>
      <c r="Q18">
        <v>2.9877282077922076</v>
      </c>
      <c r="R18">
        <v>5.7881429232954531</v>
      </c>
      <c r="S18">
        <v>3.8599789775743711</v>
      </c>
      <c r="T18">
        <v>0</v>
      </c>
      <c r="U18">
        <v>220.04540060038136</v>
      </c>
      <c r="V18">
        <v>2.8909309523809523</v>
      </c>
      <c r="W18">
        <v>8.5266904006553474</v>
      </c>
      <c r="X18">
        <v>36.297853799328294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17.062968621197797</v>
      </c>
      <c r="AL18">
        <v>6.2604284092082629</v>
      </c>
      <c r="AM18">
        <v>1.9590718815801009</v>
      </c>
      <c r="AN18">
        <v>0</v>
      </c>
      <c r="AO18">
        <v>0</v>
      </c>
      <c r="AP18">
        <v>0.15685283644672746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598.61744595584571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87.747879590566654</v>
      </c>
      <c r="L19">
        <v>34.910341687189316</v>
      </c>
      <c r="M19">
        <v>0</v>
      </c>
      <c r="N19">
        <v>29.082336002001163</v>
      </c>
      <c r="O19">
        <v>48.843254448415543</v>
      </c>
      <c r="P19">
        <v>63.445994332169363</v>
      </c>
      <c r="Q19">
        <v>2.9877282077922076</v>
      </c>
      <c r="R19">
        <v>5.7881429232954531</v>
      </c>
      <c r="S19">
        <v>3.8599789775743711</v>
      </c>
      <c r="T19">
        <v>0</v>
      </c>
      <c r="U19">
        <v>220.04540060038136</v>
      </c>
      <c r="V19">
        <v>2.8909309523809523</v>
      </c>
      <c r="W19">
        <v>8.5266904006553474</v>
      </c>
      <c r="X19">
        <v>36.297853799328294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17.062968621197797</v>
      </c>
      <c r="AL19">
        <v>6.2604284092082629</v>
      </c>
      <c r="AM19">
        <v>1.9590718815801009</v>
      </c>
      <c r="AN19">
        <v>0</v>
      </c>
      <c r="AO19">
        <v>0</v>
      </c>
      <c r="AP19">
        <v>0.15685283644672746</v>
      </c>
      <c r="AQ19">
        <v>0</v>
      </c>
      <c r="AR19">
        <v>8.1116915999999986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598.61744595584571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87.747879590566654</v>
      </c>
      <c r="L20">
        <v>34.910341687189316</v>
      </c>
      <c r="M20">
        <v>0</v>
      </c>
      <c r="N20">
        <v>29.082336002001163</v>
      </c>
      <c r="O20">
        <v>48.843254448415543</v>
      </c>
      <c r="P20">
        <v>63.445994332169363</v>
      </c>
      <c r="Q20">
        <v>2.9877282077922076</v>
      </c>
      <c r="R20">
        <v>5.7881429232954531</v>
      </c>
      <c r="S20">
        <v>3.8599789775743711</v>
      </c>
      <c r="T20">
        <v>0</v>
      </c>
      <c r="U20">
        <v>220.04540060038136</v>
      </c>
      <c r="V20">
        <v>2.8909309523809523</v>
      </c>
      <c r="W20">
        <v>8.5266904006553474</v>
      </c>
      <c r="X20">
        <v>36.297853799328294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17.062968621197797</v>
      </c>
      <c r="AL20">
        <v>6.2604284092082629</v>
      </c>
      <c r="AM20">
        <v>1.9590718815801009</v>
      </c>
      <c r="AN20">
        <v>0</v>
      </c>
      <c r="AO20">
        <v>0</v>
      </c>
      <c r="AP20">
        <v>0.15685283644672746</v>
      </c>
      <c r="AQ20">
        <v>0</v>
      </c>
      <c r="AR20">
        <v>8.1116915999999986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598.61744595584571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87.747879590566654</v>
      </c>
      <c r="L21">
        <v>34.910341687189316</v>
      </c>
      <c r="M21">
        <v>0</v>
      </c>
      <c r="N21">
        <v>29.082336002001163</v>
      </c>
      <c r="O21">
        <v>48.843254448415543</v>
      </c>
      <c r="P21">
        <v>63.445994332169363</v>
      </c>
      <c r="Q21">
        <v>2.9877282077922076</v>
      </c>
      <c r="R21">
        <v>10.356512852777778</v>
      </c>
      <c r="S21">
        <v>6.4670370731507969</v>
      </c>
      <c r="T21">
        <v>0</v>
      </c>
      <c r="U21">
        <v>220.04540060038136</v>
      </c>
      <c r="V21">
        <v>5.0918887581047381</v>
      </c>
      <c r="W21">
        <v>8.5266904006553474</v>
      </c>
      <c r="X21">
        <v>36.297272166246849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4.036424588945966</v>
      </c>
      <c r="AF21">
        <v>0</v>
      </c>
      <c r="AG21">
        <v>0</v>
      </c>
      <c r="AH21">
        <v>5.1029598037939961</v>
      </c>
      <c r="AI21">
        <v>0</v>
      </c>
      <c r="AJ21">
        <v>0</v>
      </c>
      <c r="AK21">
        <v>17.062968621197797</v>
      </c>
      <c r="AL21">
        <v>6.2604284092082629</v>
      </c>
      <c r="AM21">
        <v>1.9590718815801009</v>
      </c>
      <c r="AN21">
        <v>0</v>
      </c>
      <c r="AO21">
        <v>0</v>
      </c>
      <c r="AP21">
        <v>0.15685283644672746</v>
      </c>
      <c r="AQ21">
        <v>0</v>
      </c>
      <c r="AR21">
        <v>9.4636401999999986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617.88909600061311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87.747879590566654</v>
      </c>
      <c r="L22">
        <v>34.910341687189316</v>
      </c>
      <c r="M22">
        <v>0</v>
      </c>
      <c r="N22">
        <v>29.082336002001163</v>
      </c>
      <c r="O22">
        <v>48.843254448415543</v>
      </c>
      <c r="P22">
        <v>63.445994332169363</v>
      </c>
      <c r="Q22">
        <v>2.9877282077922076</v>
      </c>
      <c r="R22">
        <v>10.380828961662816</v>
      </c>
      <c r="S22">
        <v>6.4670370731507969</v>
      </c>
      <c r="T22">
        <v>0</v>
      </c>
      <c r="U22">
        <v>220.04540060038136</v>
      </c>
      <c r="V22">
        <v>5.0918887581047381</v>
      </c>
      <c r="W22">
        <v>8.5266904006553474</v>
      </c>
      <c r="X22">
        <v>36.297272166246849</v>
      </c>
      <c r="Y22">
        <v>0</v>
      </c>
      <c r="Z22">
        <v>1.597153778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4.036424588945966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17.062968621197797</v>
      </c>
      <c r="AL22">
        <v>6.2604284092082629</v>
      </c>
      <c r="AM22">
        <v>1.9590718815801009</v>
      </c>
      <c r="AN22">
        <v>0</v>
      </c>
      <c r="AO22">
        <v>0</v>
      </c>
      <c r="AP22">
        <v>0.15685283644672746</v>
      </c>
      <c r="AQ22">
        <v>0</v>
      </c>
      <c r="AR22">
        <v>9.4636401999999986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616.31625807749811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87.749350862981004</v>
      </c>
      <c r="L23">
        <v>34.910341687189316</v>
      </c>
      <c r="M23">
        <v>0</v>
      </c>
      <c r="N23">
        <v>29.082336002001163</v>
      </c>
      <c r="O23">
        <v>48.843254448415543</v>
      </c>
      <c r="P23">
        <v>63.445994332169363</v>
      </c>
      <c r="Q23">
        <v>2.9877282077922076</v>
      </c>
      <c r="R23">
        <v>10.380828961662816</v>
      </c>
      <c r="S23">
        <v>6.4670370731507969</v>
      </c>
      <c r="T23">
        <v>0</v>
      </c>
      <c r="U23">
        <v>220.04540060038136</v>
      </c>
      <c r="V23">
        <v>5.0918887581047381</v>
      </c>
      <c r="W23">
        <v>8.5266904006553474</v>
      </c>
      <c r="X23">
        <v>36.297272166246849</v>
      </c>
      <c r="Y23">
        <v>0</v>
      </c>
      <c r="Z23">
        <v>1.597153778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4.036424588945966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17.062968621197797</v>
      </c>
      <c r="AL23">
        <v>6.2604284092082629</v>
      </c>
      <c r="AM23">
        <v>1.9590718815801009</v>
      </c>
      <c r="AN23">
        <v>0</v>
      </c>
      <c r="AO23">
        <v>0</v>
      </c>
      <c r="AP23">
        <v>0.15685283644672746</v>
      </c>
      <c r="AQ23">
        <v>0</v>
      </c>
      <c r="AR23">
        <v>8.1116915999999986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614.96578074991248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87.748948373044087</v>
      </c>
      <c r="L24">
        <v>34.910341687189316</v>
      </c>
      <c r="M24">
        <v>0</v>
      </c>
      <c r="N24">
        <v>29.082336002001163</v>
      </c>
      <c r="O24">
        <v>48.843254448415543</v>
      </c>
      <c r="P24">
        <v>63.445994332169363</v>
      </c>
      <c r="Q24">
        <v>2.9877282077922076</v>
      </c>
      <c r="R24">
        <v>10.380828961662816</v>
      </c>
      <c r="S24">
        <v>6.4670370731507969</v>
      </c>
      <c r="T24">
        <v>0</v>
      </c>
      <c r="U24">
        <v>220.04540060038136</v>
      </c>
      <c r="V24">
        <v>5.0918887581047381</v>
      </c>
      <c r="W24">
        <v>8.5266904006553474</v>
      </c>
      <c r="X24">
        <v>36.297272166246849</v>
      </c>
      <c r="Y24">
        <v>0</v>
      </c>
      <c r="Z24">
        <v>1.597153778</v>
      </c>
      <c r="AA24">
        <v>3.4409374432723872</v>
      </c>
      <c r="AB24">
        <v>3.225938266444988</v>
      </c>
      <c r="AC24">
        <v>2.3700951128561005</v>
      </c>
      <c r="AD24">
        <v>0</v>
      </c>
      <c r="AE24">
        <v>4.036424588945966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17.062968621197797</v>
      </c>
      <c r="AL24">
        <v>6.2604284092082629</v>
      </c>
      <c r="AM24">
        <v>1.9590718815801009</v>
      </c>
      <c r="AN24">
        <v>0</v>
      </c>
      <c r="AO24">
        <v>0</v>
      </c>
      <c r="AP24">
        <v>0.15685283644672746</v>
      </c>
      <c r="AQ24">
        <v>0</v>
      </c>
      <c r="AR24">
        <v>8.1116915999999986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614.96537825997552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87.748582483451827</v>
      </c>
      <c r="L25">
        <v>34.910341687189316</v>
      </c>
      <c r="M25">
        <v>0</v>
      </c>
      <c r="N25">
        <v>29.082336002001163</v>
      </c>
      <c r="O25">
        <v>48.843254448415543</v>
      </c>
      <c r="P25">
        <v>63.445994332169363</v>
      </c>
      <c r="Q25">
        <v>2.9877282077922076</v>
      </c>
      <c r="R25">
        <v>10.380828961662816</v>
      </c>
      <c r="S25">
        <v>3.8599789775743711</v>
      </c>
      <c r="T25">
        <v>0</v>
      </c>
      <c r="U25">
        <v>220.04540060038136</v>
      </c>
      <c r="V25">
        <v>5.0918887581047381</v>
      </c>
      <c r="W25">
        <v>8.5266904006553474</v>
      </c>
      <c r="X25">
        <v>36.297272166246849</v>
      </c>
      <c r="Y25">
        <v>0</v>
      </c>
      <c r="Z25">
        <v>1.597153778</v>
      </c>
      <c r="AA25">
        <v>6.8818748865447743</v>
      </c>
      <c r="AB25">
        <v>3.225938266444988</v>
      </c>
      <c r="AC25">
        <v>2.3700951128561005</v>
      </c>
      <c r="AD25">
        <v>0</v>
      </c>
      <c r="AE25">
        <v>4.036424588945966</v>
      </c>
      <c r="AF25">
        <v>0</v>
      </c>
      <c r="AG25">
        <v>0</v>
      </c>
      <c r="AH25">
        <v>5.5668654956131949</v>
      </c>
      <c r="AI25">
        <v>0</v>
      </c>
      <c r="AJ25">
        <v>0</v>
      </c>
      <c r="AK25">
        <v>17.062968621197797</v>
      </c>
      <c r="AL25">
        <v>6.2604284092082629</v>
      </c>
      <c r="AM25">
        <v>1.9590718815801009</v>
      </c>
      <c r="AN25">
        <v>0</v>
      </c>
      <c r="AO25">
        <v>0</v>
      </c>
      <c r="AP25">
        <v>0.15685283644672746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616.26279740989867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87.748260667519332</v>
      </c>
      <c r="L26">
        <v>34.909814488676751</v>
      </c>
      <c r="M26">
        <v>0</v>
      </c>
      <c r="N26">
        <v>29.082336002001163</v>
      </c>
      <c r="O26">
        <v>48.843254448415543</v>
      </c>
      <c r="P26">
        <v>63.445994332169363</v>
      </c>
      <c r="Q26">
        <v>2.9877282077922076</v>
      </c>
      <c r="R26">
        <v>10.380828961662816</v>
      </c>
      <c r="S26">
        <v>3.8599789775743711</v>
      </c>
      <c r="T26">
        <v>0</v>
      </c>
      <c r="U26">
        <v>220.04540060038136</v>
      </c>
      <c r="V26">
        <v>5.0918887581047381</v>
      </c>
      <c r="W26">
        <v>8.5266904006553474</v>
      </c>
      <c r="X26">
        <v>36.297272166246849</v>
      </c>
      <c r="Y26">
        <v>0</v>
      </c>
      <c r="Z26">
        <v>1.597153778</v>
      </c>
      <c r="AA26">
        <v>6.8818748865447743</v>
      </c>
      <c r="AB26">
        <v>3.225938266444988</v>
      </c>
      <c r="AC26">
        <v>2.3700951128561005</v>
      </c>
      <c r="AD26">
        <v>0</v>
      </c>
      <c r="AE26">
        <v>4.036424588945966</v>
      </c>
      <c r="AF26">
        <v>0</v>
      </c>
      <c r="AG26">
        <v>0</v>
      </c>
      <c r="AH26">
        <v>5.5668654956131949</v>
      </c>
      <c r="AI26">
        <v>0</v>
      </c>
      <c r="AJ26">
        <v>0</v>
      </c>
      <c r="AK26">
        <v>17.062968621197797</v>
      </c>
      <c r="AL26">
        <v>6.2604284092082629</v>
      </c>
      <c r="AM26">
        <v>1.9590718815801009</v>
      </c>
      <c r="AN26">
        <v>0</v>
      </c>
      <c r="AO26">
        <v>0</v>
      </c>
      <c r="AP26">
        <v>0.15685283644672746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616.2619483954536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87.748260667519332</v>
      </c>
      <c r="L27">
        <v>34.910108034950902</v>
      </c>
      <c r="M27">
        <v>0</v>
      </c>
      <c r="N27">
        <v>29.082336002001163</v>
      </c>
      <c r="O27">
        <v>48.843254448415543</v>
      </c>
      <c r="P27">
        <v>63.445994332169363</v>
      </c>
      <c r="Q27">
        <v>2.9877282077922076</v>
      </c>
      <c r="R27">
        <v>10.380828961662816</v>
      </c>
      <c r="S27">
        <v>3.8599789775743711</v>
      </c>
      <c r="T27">
        <v>0</v>
      </c>
      <c r="U27">
        <v>220.04540060038136</v>
      </c>
      <c r="V27">
        <v>5.0918887581047381</v>
      </c>
      <c r="W27">
        <v>8.5266904006553474</v>
      </c>
      <c r="X27">
        <v>36.297272166246849</v>
      </c>
      <c r="Y27">
        <v>0</v>
      </c>
      <c r="Z27">
        <v>1.597153778</v>
      </c>
      <c r="AA27">
        <v>6.8818748865447743</v>
      </c>
      <c r="AB27">
        <v>3.225938266444988</v>
      </c>
      <c r="AC27">
        <v>2.3700951128561005</v>
      </c>
      <c r="AD27">
        <v>0</v>
      </c>
      <c r="AE27">
        <v>4.036424588945966</v>
      </c>
      <c r="AF27">
        <v>0</v>
      </c>
      <c r="AG27">
        <v>0</v>
      </c>
      <c r="AH27">
        <v>5.5668654956131949</v>
      </c>
      <c r="AI27">
        <v>0</v>
      </c>
      <c r="AJ27">
        <v>0</v>
      </c>
      <c r="AK27">
        <v>17.062968621197797</v>
      </c>
      <c r="AL27">
        <v>6.2604284092082629</v>
      </c>
      <c r="AM27">
        <v>1.9590718815801009</v>
      </c>
      <c r="AN27">
        <v>0</v>
      </c>
      <c r="AO27">
        <v>0</v>
      </c>
      <c r="AP27">
        <v>0.15685283644672746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617.61419054172768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87.748260667519332</v>
      </c>
      <c r="L28">
        <v>39.540083708840399</v>
      </c>
      <c r="M28">
        <v>0</v>
      </c>
      <c r="N28">
        <v>29.082336002001163</v>
      </c>
      <c r="O28">
        <v>48.843254448415543</v>
      </c>
      <c r="P28">
        <v>63.445994332169363</v>
      </c>
      <c r="Q28">
        <v>5.3377269062811568</v>
      </c>
      <c r="R28">
        <v>10.380828961662816</v>
      </c>
      <c r="S28">
        <v>6.4670370731507969</v>
      </c>
      <c r="T28">
        <v>0</v>
      </c>
      <c r="U28">
        <v>220.04540060038136</v>
      </c>
      <c r="V28">
        <v>5.0918887581047381</v>
      </c>
      <c r="W28">
        <v>8.5266904006553474</v>
      </c>
      <c r="X28">
        <v>36.297272166246849</v>
      </c>
      <c r="Y28">
        <v>0</v>
      </c>
      <c r="Z28">
        <v>1.597153778</v>
      </c>
      <c r="AA28">
        <v>6.8818748865447743</v>
      </c>
      <c r="AB28">
        <v>3.225938266444988</v>
      </c>
      <c r="AC28">
        <v>2.3700951128561005</v>
      </c>
      <c r="AD28">
        <v>2.2374825985371221</v>
      </c>
      <c r="AE28">
        <v>4.036424588945966</v>
      </c>
      <c r="AF28">
        <v>0</v>
      </c>
      <c r="AG28">
        <v>0</v>
      </c>
      <c r="AH28">
        <v>5.5668654956131949</v>
      </c>
      <c r="AI28">
        <v>0.77939556394343246</v>
      </c>
      <c r="AJ28">
        <v>0</v>
      </c>
      <c r="AK28">
        <v>17.062968621197797</v>
      </c>
      <c r="AL28">
        <v>6.2604284092082629</v>
      </c>
      <c r="AM28">
        <v>1.9590718815801009</v>
      </c>
      <c r="AN28">
        <v>0</v>
      </c>
      <c r="AO28">
        <v>0</v>
      </c>
      <c r="AP28">
        <v>0.15685283644672746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630.21810117216307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87.748260667519332</v>
      </c>
      <c r="L29">
        <v>34.909766384180344</v>
      </c>
      <c r="M29">
        <v>0</v>
      </c>
      <c r="N29">
        <v>29.082336002001163</v>
      </c>
      <c r="O29">
        <v>48.843254448415543</v>
      </c>
      <c r="P29">
        <v>63.445994332169363</v>
      </c>
      <c r="Q29">
        <v>5.3377269062811568</v>
      </c>
      <c r="R29">
        <v>10.380828961662816</v>
      </c>
      <c r="S29">
        <v>6.4670370731507969</v>
      </c>
      <c r="T29">
        <v>0</v>
      </c>
      <c r="U29">
        <v>220.04540060038136</v>
      </c>
      <c r="V29">
        <v>5.0918887581047381</v>
      </c>
      <c r="W29">
        <v>8.5266904006553474</v>
      </c>
      <c r="X29">
        <v>36.297272166246849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2.3700951128561005</v>
      </c>
      <c r="AD29">
        <v>4.4646126972759923</v>
      </c>
      <c r="AE29">
        <v>8.0728487534730657</v>
      </c>
      <c r="AF29">
        <v>0</v>
      </c>
      <c r="AG29">
        <v>0</v>
      </c>
      <c r="AH29">
        <v>5.5668654956131949</v>
      </c>
      <c r="AI29">
        <v>4.0528565087134378</v>
      </c>
      <c r="AJ29">
        <v>0</v>
      </c>
      <c r="AK29">
        <v>17.062968621197797</v>
      </c>
      <c r="AL29">
        <v>6.2604284092082629</v>
      </c>
      <c r="AM29">
        <v>1.9590718815801009</v>
      </c>
      <c r="AN29">
        <v>0</v>
      </c>
      <c r="AO29">
        <v>0</v>
      </c>
      <c r="AP29">
        <v>0.15685283644672746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636.96715826553907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87.748260667519332</v>
      </c>
      <c r="L30">
        <v>34.909766384180344</v>
      </c>
      <c r="M30">
        <v>0</v>
      </c>
      <c r="N30">
        <v>29.082336002001163</v>
      </c>
      <c r="O30">
        <v>48.843254448415543</v>
      </c>
      <c r="P30">
        <v>63.445994332169363</v>
      </c>
      <c r="Q30">
        <v>5.3377269062811568</v>
      </c>
      <c r="R30">
        <v>10.380828961662816</v>
      </c>
      <c r="S30">
        <v>6.4670370731507969</v>
      </c>
      <c r="T30">
        <v>0</v>
      </c>
      <c r="U30">
        <v>220.04540060038136</v>
      </c>
      <c r="V30">
        <v>5.0918887581047381</v>
      </c>
      <c r="W30">
        <v>8.5266904006553474</v>
      </c>
      <c r="X30">
        <v>36.297272166246849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2.3700951128561005</v>
      </c>
      <c r="AD30">
        <v>4.4646126972759923</v>
      </c>
      <c r="AE30">
        <v>8.0728487534730657</v>
      </c>
      <c r="AF30">
        <v>0</v>
      </c>
      <c r="AG30">
        <v>0</v>
      </c>
      <c r="AH30">
        <v>5.5668654956131949</v>
      </c>
      <c r="AI30">
        <v>4.0528565087134378</v>
      </c>
      <c r="AJ30">
        <v>0</v>
      </c>
      <c r="AK30">
        <v>17.062968621197797</v>
      </c>
      <c r="AL30">
        <v>6.2604284092082629</v>
      </c>
      <c r="AM30">
        <v>1.9590718815801009</v>
      </c>
      <c r="AN30">
        <v>0</v>
      </c>
      <c r="AO30">
        <v>0</v>
      </c>
      <c r="AP30">
        <v>0.15685283644672746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636.96715826553907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87.748745095032092</v>
      </c>
      <c r="L31">
        <v>34.909847388328984</v>
      </c>
      <c r="M31">
        <v>0</v>
      </c>
      <c r="N31">
        <v>29.082336002001163</v>
      </c>
      <c r="O31">
        <v>48.843254448415543</v>
      </c>
      <c r="P31">
        <v>63.445994332169363</v>
      </c>
      <c r="Q31">
        <v>5.3377269062811568</v>
      </c>
      <c r="R31">
        <v>10.380828961662816</v>
      </c>
      <c r="S31">
        <v>6.4670370731507969</v>
      </c>
      <c r="T31">
        <v>0</v>
      </c>
      <c r="U31">
        <v>220.04540060038136</v>
      </c>
      <c r="V31">
        <v>5.0918887581047381</v>
      </c>
      <c r="W31">
        <v>8.5266904006553474</v>
      </c>
      <c r="X31">
        <v>36.297272166246849</v>
      </c>
      <c r="Y31">
        <v>0</v>
      </c>
      <c r="Z31">
        <v>4.7914615879999989</v>
      </c>
      <c r="AA31">
        <v>3.4409374432723872</v>
      </c>
      <c r="AB31">
        <v>3.225938266444988</v>
      </c>
      <c r="AC31">
        <v>2.3700951128561005</v>
      </c>
      <c r="AD31">
        <v>4.4646126972759923</v>
      </c>
      <c r="AE31">
        <v>8.0728487534730657</v>
      </c>
      <c r="AF31">
        <v>0</v>
      </c>
      <c r="AG31">
        <v>0</v>
      </c>
      <c r="AH31">
        <v>5.5668654956131949</v>
      </c>
      <c r="AI31">
        <v>4.0528565087134378</v>
      </c>
      <c r="AJ31">
        <v>0</v>
      </c>
      <c r="AK31">
        <v>17.062968621197797</v>
      </c>
      <c r="AL31">
        <v>6.2604284092082629</v>
      </c>
      <c r="AM31">
        <v>1.9590718815801009</v>
      </c>
      <c r="AN31">
        <v>0</v>
      </c>
      <c r="AO31">
        <v>0</v>
      </c>
      <c r="AP31">
        <v>1.6312698545865785</v>
      </c>
      <c r="AQ31">
        <v>0</v>
      </c>
      <c r="AR31">
        <v>8.1116915999999986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635.00120327206787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87.747993546655508</v>
      </c>
      <c r="L32">
        <v>34.910271070811632</v>
      </c>
      <c r="M32">
        <v>0</v>
      </c>
      <c r="N32">
        <v>29.082336002001163</v>
      </c>
      <c r="O32">
        <v>48.843254448415543</v>
      </c>
      <c r="P32">
        <v>63.445994332169363</v>
      </c>
      <c r="Q32">
        <v>2.9877282077922076</v>
      </c>
      <c r="R32">
        <v>10.380828961662816</v>
      </c>
      <c r="S32">
        <v>6.4670370731507969</v>
      </c>
      <c r="T32">
        <v>0</v>
      </c>
      <c r="U32">
        <v>220.04540060038136</v>
      </c>
      <c r="V32">
        <v>5.0918887581047381</v>
      </c>
      <c r="W32">
        <v>8.5266904006553474</v>
      </c>
      <c r="X32">
        <v>36.297272166246849</v>
      </c>
      <c r="Y32">
        <v>0</v>
      </c>
      <c r="Z32">
        <v>4.7914615879999989</v>
      </c>
      <c r="AA32">
        <v>3.4409374432723872</v>
      </c>
      <c r="AB32">
        <v>3.225938266444988</v>
      </c>
      <c r="AC32">
        <v>2.3700951128561005</v>
      </c>
      <c r="AD32">
        <v>4.4646126972759923</v>
      </c>
      <c r="AE32">
        <v>8.0728487534730657</v>
      </c>
      <c r="AF32">
        <v>0</v>
      </c>
      <c r="AG32">
        <v>0</v>
      </c>
      <c r="AH32">
        <v>5.5668654956131949</v>
      </c>
      <c r="AI32">
        <v>4.0528565087134378</v>
      </c>
      <c r="AJ32">
        <v>0</v>
      </c>
      <c r="AK32">
        <v>17.062968621197797</v>
      </c>
      <c r="AL32">
        <v>6.2604284092082629</v>
      </c>
      <c r="AM32">
        <v>1.9590718815801009</v>
      </c>
      <c r="AN32">
        <v>0</v>
      </c>
      <c r="AO32">
        <v>0</v>
      </c>
      <c r="AP32">
        <v>1.6312698545865785</v>
      </c>
      <c r="AQ32">
        <v>0</v>
      </c>
      <c r="AR32">
        <v>8.1116915999999986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632.65087670768492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87.748582483451827</v>
      </c>
      <c r="L33">
        <v>34.910229444310808</v>
      </c>
      <c r="M33">
        <v>0</v>
      </c>
      <c r="N33">
        <v>29.082336002001163</v>
      </c>
      <c r="O33">
        <v>48.843254448415543</v>
      </c>
      <c r="P33">
        <v>63.445994332169363</v>
      </c>
      <c r="Q33">
        <v>2.9877282077922076</v>
      </c>
      <c r="R33">
        <v>5.7881616534918265</v>
      </c>
      <c r="S33">
        <v>3.8599789775743711</v>
      </c>
      <c r="T33">
        <v>0</v>
      </c>
      <c r="U33">
        <v>220.04540060038136</v>
      </c>
      <c r="V33">
        <v>2.8909309523809523</v>
      </c>
      <c r="W33">
        <v>8.5266904006553474</v>
      </c>
      <c r="X33">
        <v>36.297272166246849</v>
      </c>
      <c r="Y33">
        <v>0</v>
      </c>
      <c r="Z33">
        <v>3.1943078099999997</v>
      </c>
      <c r="AA33">
        <v>3.4409374432723872</v>
      </c>
      <c r="AB33">
        <v>3.225938266444988</v>
      </c>
      <c r="AC33">
        <v>0</v>
      </c>
      <c r="AD33">
        <v>4.4646126972759923</v>
      </c>
      <c r="AE33">
        <v>8.0728487534730657</v>
      </c>
      <c r="AF33">
        <v>0</v>
      </c>
      <c r="AG33">
        <v>0</v>
      </c>
      <c r="AH33">
        <v>5.5668654956131949</v>
      </c>
      <c r="AI33">
        <v>4.0528565087134378</v>
      </c>
      <c r="AJ33">
        <v>0</v>
      </c>
      <c r="AK33">
        <v>17.062968621197797</v>
      </c>
      <c r="AL33">
        <v>6.2604284092082629</v>
      </c>
      <c r="AM33">
        <v>1.9590718815801009</v>
      </c>
      <c r="AN33">
        <v>0</v>
      </c>
      <c r="AO33">
        <v>0</v>
      </c>
      <c r="AP33">
        <v>1.6312698545865785</v>
      </c>
      <c r="AQ33">
        <v>0</v>
      </c>
      <c r="AR33">
        <v>9.4636401999999986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620.63544051765325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87.749350862981004</v>
      </c>
      <c r="L34">
        <v>34.910341687189316</v>
      </c>
      <c r="M34">
        <v>0</v>
      </c>
      <c r="N34">
        <v>29.082336002001163</v>
      </c>
      <c r="O34">
        <v>48.843254448415543</v>
      </c>
      <c r="P34">
        <v>63.445994332169363</v>
      </c>
      <c r="Q34">
        <v>2.9877282077922076</v>
      </c>
      <c r="R34">
        <v>5.7881616534918265</v>
      </c>
      <c r="S34">
        <v>3.8599789775743711</v>
      </c>
      <c r="T34">
        <v>0</v>
      </c>
      <c r="U34">
        <v>220.04540060038136</v>
      </c>
      <c r="V34">
        <v>2.8909309523809523</v>
      </c>
      <c r="W34">
        <v>8.5266904006553474</v>
      </c>
      <c r="X34">
        <v>36.297272166246849</v>
      </c>
      <c r="Y34">
        <v>0</v>
      </c>
      <c r="Z34">
        <v>3.1943078099999997</v>
      </c>
      <c r="AA34">
        <v>3.4409374432723872</v>
      </c>
      <c r="AB34">
        <v>3.225938266444988</v>
      </c>
      <c r="AC34">
        <v>0</v>
      </c>
      <c r="AD34">
        <v>4.4646126972759923</v>
      </c>
      <c r="AE34">
        <v>8.0728487534730657</v>
      </c>
      <c r="AF34">
        <v>0</v>
      </c>
      <c r="AG34">
        <v>0</v>
      </c>
      <c r="AH34">
        <v>5.5668654956131949</v>
      </c>
      <c r="AI34">
        <v>4.0528565087134378</v>
      </c>
      <c r="AJ34">
        <v>0</v>
      </c>
      <c r="AK34">
        <v>17.062968621197797</v>
      </c>
      <c r="AL34">
        <v>6.2604284092082629</v>
      </c>
      <c r="AM34">
        <v>1.9590718815801009</v>
      </c>
      <c r="AN34">
        <v>0</v>
      </c>
      <c r="AO34">
        <v>0</v>
      </c>
      <c r="AP34">
        <v>1.6312698545865785</v>
      </c>
      <c r="AQ34">
        <v>0</v>
      </c>
      <c r="AR34">
        <v>9.4636401999999986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620.636321140061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87.749293547663783</v>
      </c>
      <c r="L35">
        <v>34.910341687189316</v>
      </c>
      <c r="M35">
        <v>0</v>
      </c>
      <c r="N35">
        <v>29.082336002001163</v>
      </c>
      <c r="O35">
        <v>48.843254448415543</v>
      </c>
      <c r="P35">
        <v>63.445994332169363</v>
      </c>
      <c r="Q35">
        <v>2.9877282077922076</v>
      </c>
      <c r="R35">
        <v>5.7881616534918265</v>
      </c>
      <c r="S35">
        <v>3.8599789775743711</v>
      </c>
      <c r="T35">
        <v>0</v>
      </c>
      <c r="U35">
        <v>220.04540060038136</v>
      </c>
      <c r="V35">
        <v>2.8909309523809523</v>
      </c>
      <c r="W35">
        <v>8.5266904006553474</v>
      </c>
      <c r="X35">
        <v>36.297272166246849</v>
      </c>
      <c r="Y35">
        <v>0</v>
      </c>
      <c r="Z35">
        <v>3.1943078099999997</v>
      </c>
      <c r="AA35">
        <v>6.8818748865447743</v>
      </c>
      <c r="AB35">
        <v>3.225938266444988</v>
      </c>
      <c r="AC35">
        <v>0</v>
      </c>
      <c r="AD35">
        <v>2.2374825985371221</v>
      </c>
      <c r="AE35">
        <v>8.0728487534730657</v>
      </c>
      <c r="AF35">
        <v>0</v>
      </c>
      <c r="AG35">
        <v>0</v>
      </c>
      <c r="AH35">
        <v>5.5668654956131949</v>
      </c>
      <c r="AI35">
        <v>0.77939556394343246</v>
      </c>
      <c r="AJ35">
        <v>0</v>
      </c>
      <c r="AK35">
        <v>17.062968621197797</v>
      </c>
      <c r="AL35">
        <v>6.2604284092082629</v>
      </c>
      <c r="AM35">
        <v>1.9590718815801009</v>
      </c>
      <c r="AN35">
        <v>0</v>
      </c>
      <c r="AO35">
        <v>0</v>
      </c>
      <c r="AP35">
        <v>0</v>
      </c>
      <c r="AQ35">
        <v>0</v>
      </c>
      <c r="AR35">
        <v>8.1116915999999986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615.59339176992069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87.749443903956944</v>
      </c>
      <c r="L36">
        <v>34.910341687189316</v>
      </c>
      <c r="M36">
        <v>0</v>
      </c>
      <c r="N36">
        <v>29.082336002001163</v>
      </c>
      <c r="O36">
        <v>48.843254448415543</v>
      </c>
      <c r="P36">
        <v>63.445994332169363</v>
      </c>
      <c r="Q36">
        <v>2.9877282077922076</v>
      </c>
      <c r="R36">
        <v>5.7881616534918265</v>
      </c>
      <c r="S36">
        <v>3.8599789775743711</v>
      </c>
      <c r="T36">
        <v>0</v>
      </c>
      <c r="U36">
        <v>220.04540060038136</v>
      </c>
      <c r="V36">
        <v>2.8909309523809523</v>
      </c>
      <c r="W36">
        <v>8.5266904006553474</v>
      </c>
      <c r="X36">
        <v>36.297272166246849</v>
      </c>
      <c r="Y36">
        <v>0</v>
      </c>
      <c r="Z36">
        <v>3.1943078099999997</v>
      </c>
      <c r="AA36">
        <v>6.8818748865447743</v>
      </c>
      <c r="AB36">
        <v>3.225938266444988</v>
      </c>
      <c r="AC36">
        <v>0</v>
      </c>
      <c r="AD36">
        <v>0</v>
      </c>
      <c r="AE36">
        <v>8.0728487534730657</v>
      </c>
      <c r="AF36">
        <v>0</v>
      </c>
      <c r="AG36">
        <v>0</v>
      </c>
      <c r="AH36">
        <v>5.5668654956131949</v>
      </c>
      <c r="AI36">
        <v>0</v>
      </c>
      <c r="AJ36">
        <v>0</v>
      </c>
      <c r="AK36">
        <v>17.062968621197797</v>
      </c>
      <c r="AL36">
        <v>6.2604284092082629</v>
      </c>
      <c r="AM36">
        <v>1.9590718815801009</v>
      </c>
      <c r="AN36">
        <v>0</v>
      </c>
      <c r="AO36">
        <v>0</v>
      </c>
      <c r="AP36">
        <v>0</v>
      </c>
      <c r="AQ36">
        <v>0</v>
      </c>
      <c r="AR36">
        <v>8.1116915999999986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612.57666396373327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87.747376852517959</v>
      </c>
      <c r="L37">
        <v>34.910341687189316</v>
      </c>
      <c r="M37">
        <v>0</v>
      </c>
      <c r="N37">
        <v>29.082336002001163</v>
      </c>
      <c r="O37">
        <v>48.843254448415543</v>
      </c>
      <c r="P37">
        <v>63.445994332169363</v>
      </c>
      <c r="Q37">
        <v>2.9877282077922076</v>
      </c>
      <c r="R37">
        <v>5.7881616534918265</v>
      </c>
      <c r="S37">
        <v>3.8599789775743711</v>
      </c>
      <c r="T37">
        <v>0</v>
      </c>
      <c r="U37">
        <v>220.04540060038136</v>
      </c>
      <c r="V37">
        <v>2.8909309523809523</v>
      </c>
      <c r="W37">
        <v>8.5266904006553474</v>
      </c>
      <c r="X37">
        <v>36.297272166246849</v>
      </c>
      <c r="Y37">
        <v>0</v>
      </c>
      <c r="Z37">
        <v>3.1943078099999997</v>
      </c>
      <c r="AA37">
        <v>6.8818748865447743</v>
      </c>
      <c r="AB37">
        <v>0</v>
      </c>
      <c r="AC37">
        <v>0</v>
      </c>
      <c r="AD37">
        <v>0</v>
      </c>
      <c r="AE37">
        <v>8.0728487534730657</v>
      </c>
      <c r="AF37">
        <v>0</v>
      </c>
      <c r="AG37">
        <v>0</v>
      </c>
      <c r="AH37">
        <v>5.5668654956131949</v>
      </c>
      <c r="AI37">
        <v>0</v>
      </c>
      <c r="AJ37">
        <v>0</v>
      </c>
      <c r="AK37">
        <v>17.062968621197797</v>
      </c>
      <c r="AL37">
        <v>6.5449934407917398</v>
      </c>
      <c r="AM37">
        <v>1.9590718815801009</v>
      </c>
      <c r="AN37">
        <v>0</v>
      </c>
      <c r="AO37">
        <v>0</v>
      </c>
      <c r="AP37">
        <v>0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609.90361334663555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87.747387062481323</v>
      </c>
      <c r="L38">
        <v>34.910341687189316</v>
      </c>
      <c r="M38">
        <v>0</v>
      </c>
      <c r="N38">
        <v>29.082336002001163</v>
      </c>
      <c r="O38">
        <v>48.843254448415543</v>
      </c>
      <c r="P38">
        <v>63.445994332169363</v>
      </c>
      <c r="Q38">
        <v>2.9877282077922076</v>
      </c>
      <c r="R38">
        <v>5.7881616534918265</v>
      </c>
      <c r="S38">
        <v>3.8599789775743711</v>
      </c>
      <c r="T38">
        <v>0</v>
      </c>
      <c r="U38">
        <v>220.04540060038136</v>
      </c>
      <c r="V38">
        <v>2.8909309523809523</v>
      </c>
      <c r="W38">
        <v>8.5266904006553474</v>
      </c>
      <c r="X38">
        <v>36.297272166246849</v>
      </c>
      <c r="Y38">
        <v>0</v>
      </c>
      <c r="Z38">
        <v>3.1943078099999997</v>
      </c>
      <c r="AA38">
        <v>3.4409374432723872</v>
      </c>
      <c r="AB38">
        <v>0</v>
      </c>
      <c r="AC38">
        <v>0</v>
      </c>
      <c r="AD38">
        <v>0</v>
      </c>
      <c r="AE38">
        <v>8.0728487534730657</v>
      </c>
      <c r="AF38">
        <v>0</v>
      </c>
      <c r="AG38">
        <v>0</v>
      </c>
      <c r="AH38">
        <v>5.5668654956131949</v>
      </c>
      <c r="AI38">
        <v>0</v>
      </c>
      <c r="AJ38">
        <v>0</v>
      </c>
      <c r="AK38">
        <v>17.062968621197797</v>
      </c>
      <c r="AL38">
        <v>6.5449934407917398</v>
      </c>
      <c r="AM38">
        <v>1.9590718815801009</v>
      </c>
      <c r="AN38">
        <v>0</v>
      </c>
      <c r="AO38">
        <v>0</v>
      </c>
      <c r="AP38">
        <v>0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606.46268611332641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87.747387062481323</v>
      </c>
      <c r="L39">
        <v>34.910341687189316</v>
      </c>
      <c r="M39">
        <v>0</v>
      </c>
      <c r="N39">
        <v>29.082336002001163</v>
      </c>
      <c r="O39">
        <v>48.843254448415543</v>
      </c>
      <c r="P39">
        <v>63.445994332169363</v>
      </c>
      <c r="Q39">
        <v>2.9877282077922076</v>
      </c>
      <c r="R39">
        <v>5.7881616534918265</v>
      </c>
      <c r="S39">
        <v>3.8599789775743711</v>
      </c>
      <c r="T39">
        <v>0</v>
      </c>
      <c r="U39">
        <v>220.04540060038136</v>
      </c>
      <c r="V39">
        <v>2.8909309523809523</v>
      </c>
      <c r="W39">
        <v>8.5266904006553474</v>
      </c>
      <c r="X39">
        <v>36.297272166246849</v>
      </c>
      <c r="Y39">
        <v>0</v>
      </c>
      <c r="Z39">
        <v>3.1943078099999997</v>
      </c>
      <c r="AA39">
        <v>3.4343589778481021</v>
      </c>
      <c r="AB39">
        <v>0</v>
      </c>
      <c r="AC39">
        <v>0</v>
      </c>
      <c r="AD39">
        <v>0</v>
      </c>
      <c r="AE39">
        <v>4.036424588945966</v>
      </c>
      <c r="AF39">
        <v>0</v>
      </c>
      <c r="AG39">
        <v>0</v>
      </c>
      <c r="AH39">
        <v>5.5668654956131949</v>
      </c>
      <c r="AI39">
        <v>0</v>
      </c>
      <c r="AJ39">
        <v>0</v>
      </c>
      <c r="AK39">
        <v>17.062968621197797</v>
      </c>
      <c r="AL39">
        <v>6.5449934407917398</v>
      </c>
      <c r="AM39">
        <v>1.9590718815801009</v>
      </c>
      <c r="AN39">
        <v>0</v>
      </c>
      <c r="AO39">
        <v>0</v>
      </c>
      <c r="AP39">
        <v>0</v>
      </c>
      <c r="AQ39">
        <v>0</v>
      </c>
      <c r="AR39">
        <v>8.3820812692028976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602.41968348337502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87.747387062481323</v>
      </c>
      <c r="L40">
        <v>34.910341687189316</v>
      </c>
      <c r="M40">
        <v>0</v>
      </c>
      <c r="N40">
        <v>29.082336002001163</v>
      </c>
      <c r="O40">
        <v>48.843254448415543</v>
      </c>
      <c r="P40">
        <v>63.445994332169363</v>
      </c>
      <c r="Q40">
        <v>2.9877282077922076</v>
      </c>
      <c r="R40">
        <v>5.7881616534918265</v>
      </c>
      <c r="S40">
        <v>3.8599789775743711</v>
      </c>
      <c r="T40">
        <v>0</v>
      </c>
      <c r="U40">
        <v>220.04540060038136</v>
      </c>
      <c r="V40">
        <v>2.8910034777244684</v>
      </c>
      <c r="W40">
        <v>8.5266904006553474</v>
      </c>
      <c r="X40">
        <v>36.297272166246849</v>
      </c>
      <c r="Y40">
        <v>0</v>
      </c>
      <c r="Z40">
        <v>1.597153778</v>
      </c>
      <c r="AA40">
        <v>3.3279420576652607</v>
      </c>
      <c r="AB40">
        <v>0</v>
      </c>
      <c r="AC40">
        <v>0</v>
      </c>
      <c r="AD40">
        <v>0</v>
      </c>
      <c r="AE40">
        <v>4.036424588945966</v>
      </c>
      <c r="AF40">
        <v>0</v>
      </c>
      <c r="AG40">
        <v>0</v>
      </c>
      <c r="AH40">
        <v>5.1029598037939961</v>
      </c>
      <c r="AI40">
        <v>0</v>
      </c>
      <c r="AJ40">
        <v>0</v>
      </c>
      <c r="AK40">
        <v>17.062968621197797</v>
      </c>
      <c r="AL40">
        <v>6.5449934407917398</v>
      </c>
      <c r="AM40">
        <v>1.9590718815801009</v>
      </c>
      <c r="AN40">
        <v>0</v>
      </c>
      <c r="AO40">
        <v>0</v>
      </c>
      <c r="AP40">
        <v>0</v>
      </c>
      <c r="AQ40">
        <v>0</v>
      </c>
      <c r="AR40">
        <v>8.3820812692028976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600.25227936471651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87.747387062481323</v>
      </c>
      <c r="L41">
        <v>34.910190207949206</v>
      </c>
      <c r="M41">
        <v>0</v>
      </c>
      <c r="N41">
        <v>29.082336002001163</v>
      </c>
      <c r="O41">
        <v>48.843254448415543</v>
      </c>
      <c r="P41">
        <v>63.445994332169363</v>
      </c>
      <c r="Q41">
        <v>2.9872264402985071</v>
      </c>
      <c r="R41">
        <v>10.386862355816993</v>
      </c>
      <c r="S41">
        <v>3.8589988559423767</v>
      </c>
      <c r="T41">
        <v>0</v>
      </c>
      <c r="U41">
        <v>220.04540060038136</v>
      </c>
      <c r="V41">
        <v>5.0920481262656336</v>
      </c>
      <c r="W41">
        <v>8.5266904006553474</v>
      </c>
      <c r="X41">
        <v>36.297272166246849</v>
      </c>
      <c r="Y41">
        <v>0</v>
      </c>
      <c r="Z41">
        <v>1.597153778</v>
      </c>
      <c r="AA41">
        <v>0</v>
      </c>
      <c r="AB41">
        <v>0</v>
      </c>
      <c r="AC41">
        <v>0</v>
      </c>
      <c r="AD41">
        <v>0</v>
      </c>
      <c r="AE41">
        <v>4.036424588945966</v>
      </c>
      <c r="AF41">
        <v>0</v>
      </c>
      <c r="AG41">
        <v>0</v>
      </c>
      <c r="AH41">
        <v>5.1029598037939961</v>
      </c>
      <c r="AI41">
        <v>0</v>
      </c>
      <c r="AJ41">
        <v>0</v>
      </c>
      <c r="AK41">
        <v>17.062968621197797</v>
      </c>
      <c r="AL41">
        <v>6.5449934407917398</v>
      </c>
      <c r="AM41">
        <v>1.9590718815801009</v>
      </c>
      <c r="AN41">
        <v>0</v>
      </c>
      <c r="AO41">
        <v>0</v>
      </c>
      <c r="AP41">
        <v>0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603.72244928955172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87.747387062481323</v>
      </c>
      <c r="L42">
        <v>34.910190207949206</v>
      </c>
      <c r="M42">
        <v>0</v>
      </c>
      <c r="N42">
        <v>29.082336002001163</v>
      </c>
      <c r="O42">
        <v>48.843254448415543</v>
      </c>
      <c r="P42">
        <v>63.445994332169363</v>
      </c>
      <c r="Q42">
        <v>2.9872264402985071</v>
      </c>
      <c r="R42">
        <v>10.386862355816993</v>
      </c>
      <c r="S42">
        <v>3.8589988559423767</v>
      </c>
      <c r="T42">
        <v>0</v>
      </c>
      <c r="U42">
        <v>220.04540060038136</v>
      </c>
      <c r="V42">
        <v>5.0920481262656336</v>
      </c>
      <c r="W42">
        <v>8.5266904006553474</v>
      </c>
      <c r="X42">
        <v>36.297272166246849</v>
      </c>
      <c r="Y42">
        <v>0</v>
      </c>
      <c r="Z42">
        <v>1.597153778</v>
      </c>
      <c r="AA42">
        <v>0</v>
      </c>
      <c r="AB42">
        <v>0</v>
      </c>
      <c r="AC42">
        <v>0</v>
      </c>
      <c r="AD42">
        <v>0</v>
      </c>
      <c r="AE42">
        <v>4.036424588945966</v>
      </c>
      <c r="AF42">
        <v>0</v>
      </c>
      <c r="AG42">
        <v>0</v>
      </c>
      <c r="AH42">
        <v>5.1029598037939961</v>
      </c>
      <c r="AI42">
        <v>0</v>
      </c>
      <c r="AJ42">
        <v>0</v>
      </c>
      <c r="AK42">
        <v>17.062968621197797</v>
      </c>
      <c r="AL42">
        <v>6.5449934407917398</v>
      </c>
      <c r="AM42">
        <v>1.9590718815801009</v>
      </c>
      <c r="AN42">
        <v>0</v>
      </c>
      <c r="AO42">
        <v>0</v>
      </c>
      <c r="AP42">
        <v>0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603.72244928955172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87.747387062481323</v>
      </c>
      <c r="L43">
        <v>34.910190207949206</v>
      </c>
      <c r="M43">
        <v>0</v>
      </c>
      <c r="N43">
        <v>29.082336002001163</v>
      </c>
      <c r="O43">
        <v>48.843254448415543</v>
      </c>
      <c r="P43">
        <v>63.445994332169363</v>
      </c>
      <c r="Q43">
        <v>2.9872264402985071</v>
      </c>
      <c r="R43">
        <v>5.7881616534918265</v>
      </c>
      <c r="S43">
        <v>3.8589988559423767</v>
      </c>
      <c r="T43">
        <v>0</v>
      </c>
      <c r="U43">
        <v>220.04540060038136</v>
      </c>
      <c r="V43">
        <v>2.8910034777244684</v>
      </c>
      <c r="W43">
        <v>8.5266904006553474</v>
      </c>
      <c r="X43">
        <v>36.297272166246849</v>
      </c>
      <c r="Y43">
        <v>0</v>
      </c>
      <c r="Z43">
        <v>1.597153778</v>
      </c>
      <c r="AA43">
        <v>0</v>
      </c>
      <c r="AB43">
        <v>0</v>
      </c>
      <c r="AC43">
        <v>0</v>
      </c>
      <c r="AD43">
        <v>0</v>
      </c>
      <c r="AE43">
        <v>4.036424588945966</v>
      </c>
      <c r="AF43">
        <v>0</v>
      </c>
      <c r="AG43">
        <v>0</v>
      </c>
      <c r="AH43">
        <v>5.1029598037939961</v>
      </c>
      <c r="AI43">
        <v>0</v>
      </c>
      <c r="AJ43">
        <v>0</v>
      </c>
      <c r="AK43">
        <v>17.062968621197797</v>
      </c>
      <c r="AL43">
        <v>6.5449934407917398</v>
      </c>
      <c r="AM43">
        <v>1.9590718815801009</v>
      </c>
      <c r="AN43">
        <v>0</v>
      </c>
      <c r="AO43">
        <v>0</v>
      </c>
      <c r="AP43">
        <v>9.4111600285004163E-2</v>
      </c>
      <c r="AQ43">
        <v>0</v>
      </c>
      <c r="AR43">
        <v>8.3820812692028976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597.01681553897049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87.747387062481323</v>
      </c>
      <c r="L44">
        <v>34.910190207949206</v>
      </c>
      <c r="M44">
        <v>0</v>
      </c>
      <c r="N44">
        <v>29.082336002001163</v>
      </c>
      <c r="O44">
        <v>48.843254448415543</v>
      </c>
      <c r="P44">
        <v>63.445994332169363</v>
      </c>
      <c r="Q44">
        <v>2.9872264402985071</v>
      </c>
      <c r="R44">
        <v>5.7881616534918265</v>
      </c>
      <c r="S44">
        <v>3.8589988559423767</v>
      </c>
      <c r="T44">
        <v>0</v>
      </c>
      <c r="U44">
        <v>220.04540060038136</v>
      </c>
      <c r="V44">
        <v>2.8910034777244684</v>
      </c>
      <c r="W44">
        <v>8.5266904006553474</v>
      </c>
      <c r="X44">
        <v>36.297272166246849</v>
      </c>
      <c r="Y44">
        <v>0</v>
      </c>
      <c r="Z44">
        <v>1.597153778</v>
      </c>
      <c r="AA44">
        <v>0</v>
      </c>
      <c r="AB44">
        <v>0</v>
      </c>
      <c r="AC44">
        <v>0</v>
      </c>
      <c r="AD44">
        <v>0</v>
      </c>
      <c r="AE44">
        <v>4.036424588945966</v>
      </c>
      <c r="AF44">
        <v>0</v>
      </c>
      <c r="AG44">
        <v>0</v>
      </c>
      <c r="AH44">
        <v>5.1029598037939961</v>
      </c>
      <c r="AI44">
        <v>0</v>
      </c>
      <c r="AJ44">
        <v>0</v>
      </c>
      <c r="AK44">
        <v>17.062968621197797</v>
      </c>
      <c r="AL44">
        <v>6.5449934407917398</v>
      </c>
      <c r="AM44">
        <v>1.9590718815801009</v>
      </c>
      <c r="AN44">
        <v>0</v>
      </c>
      <c r="AO44">
        <v>0</v>
      </c>
      <c r="AP44">
        <v>9.4111600285004163E-2</v>
      </c>
      <c r="AQ44">
        <v>0</v>
      </c>
      <c r="AR44">
        <v>8.3820812692028976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597.01681553897049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87.749598459280975</v>
      </c>
      <c r="L45">
        <v>34.910259020867834</v>
      </c>
      <c r="M45">
        <v>0</v>
      </c>
      <c r="N45">
        <v>29.082336002001163</v>
      </c>
      <c r="O45">
        <v>48.843254448415543</v>
      </c>
      <c r="P45">
        <v>63.445994332169363</v>
      </c>
      <c r="Q45">
        <v>2.9873818505231684</v>
      </c>
      <c r="R45">
        <v>5.7881616534918265</v>
      </c>
      <c r="S45">
        <v>3.8598249480676334</v>
      </c>
      <c r="T45">
        <v>0</v>
      </c>
      <c r="U45">
        <v>220.04540060038136</v>
      </c>
      <c r="V45">
        <v>2.8910034777244684</v>
      </c>
      <c r="W45">
        <v>8.5266904006553474</v>
      </c>
      <c r="X45">
        <v>36.297272166246849</v>
      </c>
      <c r="Y45">
        <v>0</v>
      </c>
      <c r="Z45">
        <v>1.597153778</v>
      </c>
      <c r="AA45">
        <v>0</v>
      </c>
      <c r="AB45">
        <v>0</v>
      </c>
      <c r="AC45">
        <v>0</v>
      </c>
      <c r="AD45">
        <v>0</v>
      </c>
      <c r="AE45">
        <v>4.036424588945966</v>
      </c>
      <c r="AF45">
        <v>0</v>
      </c>
      <c r="AG45">
        <v>0</v>
      </c>
      <c r="AH45">
        <v>5.1029598037939961</v>
      </c>
      <c r="AI45">
        <v>0</v>
      </c>
      <c r="AJ45">
        <v>0</v>
      </c>
      <c r="AK45">
        <v>17.062968621197797</v>
      </c>
      <c r="AL45">
        <v>6.5449934407917398</v>
      </c>
      <c r="AM45">
        <v>1.9590718815801009</v>
      </c>
      <c r="AN45">
        <v>0</v>
      </c>
      <c r="AO45">
        <v>0</v>
      </c>
      <c r="AP45">
        <v>9.4111600285004163E-2</v>
      </c>
      <c r="AQ45">
        <v>0</v>
      </c>
      <c r="AR45">
        <v>8.3820812692028976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597.02007725103863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87.749598459280975</v>
      </c>
      <c r="L46">
        <v>34.910259020867834</v>
      </c>
      <c r="M46">
        <v>0</v>
      </c>
      <c r="N46">
        <v>29.082336002001163</v>
      </c>
      <c r="O46">
        <v>48.843254448415543</v>
      </c>
      <c r="P46">
        <v>63.445994332169363</v>
      </c>
      <c r="Q46">
        <v>2.9873818505231684</v>
      </c>
      <c r="R46">
        <v>5.7881616534918265</v>
      </c>
      <c r="S46">
        <v>3.8598249480676334</v>
      </c>
      <c r="T46">
        <v>0</v>
      </c>
      <c r="U46">
        <v>220.04540060038136</v>
      </c>
      <c r="V46">
        <v>2.8910034777244684</v>
      </c>
      <c r="W46">
        <v>8.5266904006553474</v>
      </c>
      <c r="X46">
        <v>36.32636496783666</v>
      </c>
      <c r="Y46">
        <v>0</v>
      </c>
      <c r="Z46">
        <v>1.597153778</v>
      </c>
      <c r="AA46">
        <v>0</v>
      </c>
      <c r="AB46">
        <v>0</v>
      </c>
      <c r="AC46">
        <v>0</v>
      </c>
      <c r="AD46">
        <v>0</v>
      </c>
      <c r="AE46">
        <v>4.036424588945966</v>
      </c>
      <c r="AF46">
        <v>0</v>
      </c>
      <c r="AG46">
        <v>0</v>
      </c>
      <c r="AH46">
        <v>5.1029598037939961</v>
      </c>
      <c r="AI46">
        <v>0</v>
      </c>
      <c r="AJ46">
        <v>0</v>
      </c>
      <c r="AK46">
        <v>17.062968621197797</v>
      </c>
      <c r="AL46">
        <v>6.5449934407917398</v>
      </c>
      <c r="AM46">
        <v>1.9590718815801009</v>
      </c>
      <c r="AN46">
        <v>0</v>
      </c>
      <c r="AO46">
        <v>0</v>
      </c>
      <c r="AP46">
        <v>9.4111600285004163E-2</v>
      </c>
      <c r="AQ46">
        <v>0</v>
      </c>
      <c r="AR46">
        <v>8.3820812692028976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597.04917005262848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87.749598459280975</v>
      </c>
      <c r="L47">
        <v>34.910259020867834</v>
      </c>
      <c r="M47">
        <v>0</v>
      </c>
      <c r="N47">
        <v>29.082336002001163</v>
      </c>
      <c r="O47">
        <v>48.843254448415543</v>
      </c>
      <c r="P47">
        <v>63.445994332169363</v>
      </c>
      <c r="Q47">
        <v>2.9873818505231684</v>
      </c>
      <c r="R47">
        <v>5.7897495778753996</v>
      </c>
      <c r="S47">
        <v>3.8598249480676334</v>
      </c>
      <c r="T47">
        <v>0</v>
      </c>
      <c r="U47">
        <v>220.04540060038136</v>
      </c>
      <c r="V47">
        <v>3.0003355978260875</v>
      </c>
      <c r="W47">
        <v>8.5266904006553474</v>
      </c>
      <c r="X47">
        <v>36.32636496783666</v>
      </c>
      <c r="Y47">
        <v>0</v>
      </c>
      <c r="Z47">
        <v>1.597153778</v>
      </c>
      <c r="AA47">
        <v>0</v>
      </c>
      <c r="AB47">
        <v>0</v>
      </c>
      <c r="AC47">
        <v>0</v>
      </c>
      <c r="AD47">
        <v>0</v>
      </c>
      <c r="AE47">
        <v>4.036424588945966</v>
      </c>
      <c r="AF47">
        <v>0</v>
      </c>
      <c r="AG47">
        <v>0</v>
      </c>
      <c r="AH47">
        <v>5.1029598037939961</v>
      </c>
      <c r="AI47">
        <v>0</v>
      </c>
      <c r="AJ47">
        <v>0</v>
      </c>
      <c r="AK47">
        <v>17.062968621197797</v>
      </c>
      <c r="AL47">
        <v>6.5449934407917398</v>
      </c>
      <c r="AM47">
        <v>1.9590718815801009</v>
      </c>
      <c r="AN47">
        <v>0</v>
      </c>
      <c r="AO47">
        <v>0</v>
      </c>
      <c r="AP47">
        <v>9.4111600285004163E-2</v>
      </c>
      <c r="AQ47">
        <v>0</v>
      </c>
      <c r="AR47">
        <v>8.3820812692028976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597.16009009711365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87.749598459280975</v>
      </c>
      <c r="L48">
        <v>34.910259020867834</v>
      </c>
      <c r="M48">
        <v>0</v>
      </c>
      <c r="N48">
        <v>29.082336002001163</v>
      </c>
      <c r="O48">
        <v>48.843254448415543</v>
      </c>
      <c r="P48">
        <v>63.445994332169363</v>
      </c>
      <c r="Q48">
        <v>2.9873818505231684</v>
      </c>
      <c r="R48">
        <v>5.7897495778753996</v>
      </c>
      <c r="S48">
        <v>3.8598249480676334</v>
      </c>
      <c r="T48">
        <v>0</v>
      </c>
      <c r="U48">
        <v>220.04540060038136</v>
      </c>
      <c r="V48">
        <v>3.0003355978260875</v>
      </c>
      <c r="W48">
        <v>8.5266904006553474</v>
      </c>
      <c r="X48">
        <v>36.32636496783666</v>
      </c>
      <c r="Y48">
        <v>0</v>
      </c>
      <c r="Z48">
        <v>1.597153778</v>
      </c>
      <c r="AA48">
        <v>0</v>
      </c>
      <c r="AB48">
        <v>0</v>
      </c>
      <c r="AC48">
        <v>0</v>
      </c>
      <c r="AD48">
        <v>0</v>
      </c>
      <c r="AE48">
        <v>4.036424588945966</v>
      </c>
      <c r="AF48">
        <v>0</v>
      </c>
      <c r="AG48">
        <v>0</v>
      </c>
      <c r="AH48">
        <v>5.1029598037939961</v>
      </c>
      <c r="AI48">
        <v>0</v>
      </c>
      <c r="AJ48">
        <v>0</v>
      </c>
      <c r="AK48">
        <v>17.062968621197797</v>
      </c>
      <c r="AL48">
        <v>6.5449934407917398</v>
      </c>
      <c r="AM48">
        <v>1.9590718815801009</v>
      </c>
      <c r="AN48">
        <v>0</v>
      </c>
      <c r="AO48">
        <v>0</v>
      </c>
      <c r="AP48">
        <v>9.4111600285004163E-2</v>
      </c>
      <c r="AQ48">
        <v>0</v>
      </c>
      <c r="AR48">
        <v>8.3820812692028976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597.16009009711365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87.749598459280975</v>
      </c>
      <c r="L49">
        <v>34.910259020867834</v>
      </c>
      <c r="M49">
        <v>0</v>
      </c>
      <c r="N49">
        <v>29.082336002001163</v>
      </c>
      <c r="O49">
        <v>48.843254448415543</v>
      </c>
      <c r="P49">
        <v>63.445994332169363</v>
      </c>
      <c r="Q49">
        <v>2.9873818505231684</v>
      </c>
      <c r="R49">
        <v>5.7897495778753996</v>
      </c>
      <c r="S49">
        <v>3.8598249480676334</v>
      </c>
      <c r="T49">
        <v>0</v>
      </c>
      <c r="U49">
        <v>220.04540060038136</v>
      </c>
      <c r="V49">
        <v>3.0003355978260875</v>
      </c>
      <c r="W49">
        <v>8.5266904006553474</v>
      </c>
      <c r="X49">
        <v>36.32636496783666</v>
      </c>
      <c r="Y49">
        <v>0</v>
      </c>
      <c r="Z49">
        <v>1.597153778</v>
      </c>
      <c r="AA49">
        <v>0</v>
      </c>
      <c r="AB49">
        <v>0</v>
      </c>
      <c r="AC49">
        <v>0</v>
      </c>
      <c r="AD49">
        <v>0</v>
      </c>
      <c r="AE49">
        <v>4.036424588945966</v>
      </c>
      <c r="AF49">
        <v>0</v>
      </c>
      <c r="AG49">
        <v>0</v>
      </c>
      <c r="AH49">
        <v>5.1029598037939961</v>
      </c>
      <c r="AI49">
        <v>0</v>
      </c>
      <c r="AJ49">
        <v>0</v>
      </c>
      <c r="AK49">
        <v>17.062968621197797</v>
      </c>
      <c r="AL49">
        <v>6.5449934407917398</v>
      </c>
      <c r="AM49">
        <v>1.9590718815801009</v>
      </c>
      <c r="AN49">
        <v>0</v>
      </c>
      <c r="AO49">
        <v>0</v>
      </c>
      <c r="AP49">
        <v>9.4111600285004163E-2</v>
      </c>
      <c r="AQ49">
        <v>0</v>
      </c>
      <c r="AR49">
        <v>8.3820812692028976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597.16009009711365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87.749598459280975</v>
      </c>
      <c r="L50">
        <v>34.910259020867834</v>
      </c>
      <c r="M50">
        <v>0</v>
      </c>
      <c r="N50">
        <v>29.082336002001163</v>
      </c>
      <c r="O50">
        <v>48.843254448415543</v>
      </c>
      <c r="P50">
        <v>63.445994332169363</v>
      </c>
      <c r="Q50">
        <v>2.9873818505231684</v>
      </c>
      <c r="R50">
        <v>5.7897495778753996</v>
      </c>
      <c r="S50">
        <v>3.8598249480676334</v>
      </c>
      <c r="T50">
        <v>0</v>
      </c>
      <c r="U50">
        <v>220.04540060038136</v>
      </c>
      <c r="V50">
        <v>3.0003355978260875</v>
      </c>
      <c r="W50">
        <v>8.5266904006553474</v>
      </c>
      <c r="X50">
        <v>36.32636496783666</v>
      </c>
      <c r="Y50">
        <v>0</v>
      </c>
      <c r="Z50">
        <v>3.1943078099999997</v>
      </c>
      <c r="AA50">
        <v>0</v>
      </c>
      <c r="AB50">
        <v>0</v>
      </c>
      <c r="AC50">
        <v>0</v>
      </c>
      <c r="AD50">
        <v>0</v>
      </c>
      <c r="AE50">
        <v>4.036424588945966</v>
      </c>
      <c r="AF50">
        <v>0</v>
      </c>
      <c r="AG50">
        <v>0</v>
      </c>
      <c r="AH50">
        <v>5.1029598037939961</v>
      </c>
      <c r="AI50">
        <v>0</v>
      </c>
      <c r="AJ50">
        <v>0</v>
      </c>
      <c r="AK50">
        <v>17.062968621197797</v>
      </c>
      <c r="AL50">
        <v>6.5449934407917398</v>
      </c>
      <c r="AM50">
        <v>1.9590718815801009</v>
      </c>
      <c r="AN50">
        <v>0</v>
      </c>
      <c r="AO50">
        <v>0</v>
      </c>
      <c r="AP50">
        <v>9.4111600285004163E-2</v>
      </c>
      <c r="AQ50">
        <v>0</v>
      </c>
      <c r="AR50">
        <v>8.3820812692028976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598.7572441291137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87.749598459280975</v>
      </c>
      <c r="L51">
        <v>34.910259020867834</v>
      </c>
      <c r="M51">
        <v>0</v>
      </c>
      <c r="N51">
        <v>29.082336002001163</v>
      </c>
      <c r="O51">
        <v>48.843254448415543</v>
      </c>
      <c r="P51">
        <v>63.445994332169363</v>
      </c>
      <c r="Q51">
        <v>2.9873818505231684</v>
      </c>
      <c r="R51">
        <v>5.7897495778753996</v>
      </c>
      <c r="S51">
        <v>3.8598249480676334</v>
      </c>
      <c r="T51">
        <v>0</v>
      </c>
      <c r="U51">
        <v>220.04540060038136</v>
      </c>
      <c r="V51">
        <v>2.8910034777244684</v>
      </c>
      <c r="W51">
        <v>5.7899622391304346</v>
      </c>
      <c r="X51">
        <v>19.089299567896326</v>
      </c>
      <c r="Y51">
        <v>0</v>
      </c>
      <c r="Z51">
        <v>3.1943078099999997</v>
      </c>
      <c r="AA51">
        <v>0</v>
      </c>
      <c r="AB51">
        <v>0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5.1029598037939961</v>
      </c>
      <c r="AI51">
        <v>0</v>
      </c>
      <c r="AJ51">
        <v>0</v>
      </c>
      <c r="AK51">
        <v>17.062968621197797</v>
      </c>
      <c r="AL51">
        <v>6.5449934407917398</v>
      </c>
      <c r="AM51">
        <v>1.9590718815801009</v>
      </c>
      <c r="AN51">
        <v>0</v>
      </c>
      <c r="AO51">
        <v>0</v>
      </c>
      <c r="AP51">
        <v>9.4111600285004163E-2</v>
      </c>
      <c r="AQ51">
        <v>0</v>
      </c>
      <c r="AR51">
        <v>8.3820812692028976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578.67411844754679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87.749598459280975</v>
      </c>
      <c r="L52">
        <v>34.910259020867834</v>
      </c>
      <c r="M52">
        <v>0</v>
      </c>
      <c r="N52">
        <v>29.082336002001163</v>
      </c>
      <c r="O52">
        <v>48.843254448415543</v>
      </c>
      <c r="P52">
        <v>63.445994332169363</v>
      </c>
      <c r="Q52">
        <v>2.9873818505231684</v>
      </c>
      <c r="R52">
        <v>5.7897495778753996</v>
      </c>
      <c r="S52">
        <v>3.8598249480676334</v>
      </c>
      <c r="T52">
        <v>0</v>
      </c>
      <c r="U52">
        <v>220.04540060038136</v>
      </c>
      <c r="V52">
        <v>2.8910034777244684</v>
      </c>
      <c r="W52">
        <v>5.7899622391304346</v>
      </c>
      <c r="X52">
        <v>19.089299567896326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5.1029598037939961</v>
      </c>
      <c r="AI52">
        <v>0</v>
      </c>
      <c r="AJ52">
        <v>0</v>
      </c>
      <c r="AK52">
        <v>17.062968621197797</v>
      </c>
      <c r="AL52">
        <v>6.5449934407917398</v>
      </c>
      <c r="AM52">
        <v>1.9590718815801009</v>
      </c>
      <c r="AN52">
        <v>0</v>
      </c>
      <c r="AO52">
        <v>0</v>
      </c>
      <c r="AP52">
        <v>9.4111600285004163E-2</v>
      </c>
      <c r="AQ52">
        <v>0</v>
      </c>
      <c r="AR52">
        <v>8.3820812692028976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578.67411844754679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87.749598459280975</v>
      </c>
      <c r="L53">
        <v>34.910259020867834</v>
      </c>
      <c r="M53">
        <v>0</v>
      </c>
      <c r="N53">
        <v>29.082336002001163</v>
      </c>
      <c r="O53">
        <v>48.843254448415543</v>
      </c>
      <c r="P53">
        <v>63.445994332169363</v>
      </c>
      <c r="Q53">
        <v>2.9873818505231684</v>
      </c>
      <c r="R53">
        <v>5.7897495778753996</v>
      </c>
      <c r="S53">
        <v>3.8598249480676334</v>
      </c>
      <c r="T53">
        <v>0</v>
      </c>
      <c r="U53">
        <v>220.04540060038136</v>
      </c>
      <c r="V53">
        <v>2.8910034777244684</v>
      </c>
      <c r="W53">
        <v>5.7899622391304346</v>
      </c>
      <c r="X53">
        <v>19.089299567896326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5.1029598037939961</v>
      </c>
      <c r="AI53">
        <v>0</v>
      </c>
      <c r="AJ53">
        <v>0</v>
      </c>
      <c r="AK53">
        <v>17.062968621197797</v>
      </c>
      <c r="AL53">
        <v>6.5449934407917398</v>
      </c>
      <c r="AM53">
        <v>1.9590718815801009</v>
      </c>
      <c r="AN53">
        <v>0</v>
      </c>
      <c r="AO53">
        <v>0</v>
      </c>
      <c r="AP53">
        <v>9.4111600285004163E-2</v>
      </c>
      <c r="AQ53">
        <v>0</v>
      </c>
      <c r="AR53">
        <v>8.3820812692028976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578.67411844754679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87.749598459280975</v>
      </c>
      <c r="L54">
        <v>34.910259020867834</v>
      </c>
      <c r="M54">
        <v>0</v>
      </c>
      <c r="N54">
        <v>29.082336002001163</v>
      </c>
      <c r="O54">
        <v>48.843254448415543</v>
      </c>
      <c r="P54">
        <v>63.445994332169363</v>
      </c>
      <c r="Q54">
        <v>2.9873818505231684</v>
      </c>
      <c r="R54">
        <v>5.7897495778753996</v>
      </c>
      <c r="S54">
        <v>3.8598249480676334</v>
      </c>
      <c r="T54">
        <v>0</v>
      </c>
      <c r="U54">
        <v>220.04540060038136</v>
      </c>
      <c r="V54">
        <v>2.8910034777244684</v>
      </c>
      <c r="W54">
        <v>5.7899622391304346</v>
      </c>
      <c r="X54">
        <v>19.089299567896326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5.1029598037939961</v>
      </c>
      <c r="AI54">
        <v>0</v>
      </c>
      <c r="AJ54">
        <v>0</v>
      </c>
      <c r="AK54">
        <v>17.062968621197797</v>
      </c>
      <c r="AL54">
        <v>6.5449934407917398</v>
      </c>
      <c r="AM54">
        <v>1.9590718815801009</v>
      </c>
      <c r="AN54">
        <v>0</v>
      </c>
      <c r="AO54">
        <v>0</v>
      </c>
      <c r="AP54">
        <v>9.4111600285004163E-2</v>
      </c>
      <c r="AQ54">
        <v>0</v>
      </c>
      <c r="AR54">
        <v>8.3820812692028976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578.67411844754679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87.749598459280975</v>
      </c>
      <c r="L55">
        <v>34.910259020867834</v>
      </c>
      <c r="M55">
        <v>0</v>
      </c>
      <c r="N55">
        <v>29.082336002001163</v>
      </c>
      <c r="O55">
        <v>48.843254448415543</v>
      </c>
      <c r="P55">
        <v>63.445994332169363</v>
      </c>
      <c r="Q55">
        <v>2.9873818505231684</v>
      </c>
      <c r="R55">
        <v>5.7897495778753996</v>
      </c>
      <c r="S55">
        <v>3.8598249480676334</v>
      </c>
      <c r="T55">
        <v>0</v>
      </c>
      <c r="U55">
        <v>220.04540060038136</v>
      </c>
      <c r="V55">
        <v>2.8913838248175181</v>
      </c>
      <c r="W55">
        <v>5.7899622391304346</v>
      </c>
      <c r="X55">
        <v>19.089299567896326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5.1029598037939961</v>
      </c>
      <c r="AI55">
        <v>0</v>
      </c>
      <c r="AJ55">
        <v>0</v>
      </c>
      <c r="AK55">
        <v>17.062968621197797</v>
      </c>
      <c r="AL55">
        <v>6.5449934407917398</v>
      </c>
      <c r="AM55">
        <v>1.9590718815801009</v>
      </c>
      <c r="AN55">
        <v>0</v>
      </c>
      <c r="AO55">
        <v>0</v>
      </c>
      <c r="AP55">
        <v>9.4111600285004163E-2</v>
      </c>
      <c r="AQ55">
        <v>0</v>
      </c>
      <c r="AR55">
        <v>8.3820812692028976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578.67449879463982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87.749598459280975</v>
      </c>
      <c r="L56">
        <v>34.910259020867834</v>
      </c>
      <c r="M56">
        <v>0</v>
      </c>
      <c r="N56">
        <v>29.082336002001163</v>
      </c>
      <c r="O56">
        <v>48.843254448415543</v>
      </c>
      <c r="P56">
        <v>63.445994332169363</v>
      </c>
      <c r="Q56">
        <v>2.9873818505231684</v>
      </c>
      <c r="R56">
        <v>5.7897495778753996</v>
      </c>
      <c r="S56">
        <v>3.8598249480676334</v>
      </c>
      <c r="T56">
        <v>0</v>
      </c>
      <c r="U56">
        <v>220.04540060038136</v>
      </c>
      <c r="V56">
        <v>2.8913838248175181</v>
      </c>
      <c r="W56">
        <v>5.7899622391304346</v>
      </c>
      <c r="X56">
        <v>19.089299567896326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4.036424588945966</v>
      </c>
      <c r="AF56">
        <v>0</v>
      </c>
      <c r="AG56">
        <v>0</v>
      </c>
      <c r="AH56">
        <v>5.1029598037939961</v>
      </c>
      <c r="AI56">
        <v>0</v>
      </c>
      <c r="AJ56">
        <v>0</v>
      </c>
      <c r="AK56">
        <v>17.062968621197797</v>
      </c>
      <c r="AL56">
        <v>6.5449934407917398</v>
      </c>
      <c r="AM56">
        <v>1.9590718815801009</v>
      </c>
      <c r="AN56">
        <v>0</v>
      </c>
      <c r="AO56">
        <v>0</v>
      </c>
      <c r="AP56">
        <v>9.4111600285004163E-2</v>
      </c>
      <c r="AQ56">
        <v>0</v>
      </c>
      <c r="AR56">
        <v>8.3820812692028976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578.67449879463982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87.749598459280975</v>
      </c>
      <c r="L57">
        <v>34.910259020867834</v>
      </c>
      <c r="M57">
        <v>0</v>
      </c>
      <c r="N57">
        <v>29.082336002001163</v>
      </c>
      <c r="O57">
        <v>48.843254448415543</v>
      </c>
      <c r="P57">
        <v>63.445994332169363</v>
      </c>
      <c r="Q57">
        <v>2.9873818505231684</v>
      </c>
      <c r="R57">
        <v>5.7881616534918265</v>
      </c>
      <c r="S57">
        <v>3.8598249480676334</v>
      </c>
      <c r="T57">
        <v>0</v>
      </c>
      <c r="U57">
        <v>220.04540060038136</v>
      </c>
      <c r="V57">
        <v>2.7510860718492345</v>
      </c>
      <c r="W57">
        <v>5.7899622391304346</v>
      </c>
      <c r="X57">
        <v>19.089299567896326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3.6140518464304345</v>
      </c>
      <c r="AF57">
        <v>0</v>
      </c>
      <c r="AG57">
        <v>0</v>
      </c>
      <c r="AH57">
        <v>5.1029598037939961</v>
      </c>
      <c r="AI57">
        <v>0</v>
      </c>
      <c r="AJ57">
        <v>0</v>
      </c>
      <c r="AK57">
        <v>17.062968621197797</v>
      </c>
      <c r="AL57">
        <v>9.3906427407917406</v>
      </c>
      <c r="AM57">
        <v>1.9590718815801009</v>
      </c>
      <c r="AN57">
        <v>0</v>
      </c>
      <c r="AO57">
        <v>0</v>
      </c>
      <c r="AP57">
        <v>0.25096469068931238</v>
      </c>
      <c r="AQ57">
        <v>0</v>
      </c>
      <c r="AR57">
        <v>8.3820812692028976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581.11274276517679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87.749598459280975</v>
      </c>
      <c r="L58">
        <v>34.910259020867834</v>
      </c>
      <c r="M58">
        <v>0</v>
      </c>
      <c r="N58">
        <v>29.082336002001163</v>
      </c>
      <c r="O58">
        <v>48.843254448415543</v>
      </c>
      <c r="P58">
        <v>63.445994332169363</v>
      </c>
      <c r="Q58">
        <v>2.9873818505231684</v>
      </c>
      <c r="R58">
        <v>5.7881616534918265</v>
      </c>
      <c r="S58">
        <v>3.8598249480676334</v>
      </c>
      <c r="T58">
        <v>0</v>
      </c>
      <c r="U58">
        <v>220.04540060038136</v>
      </c>
      <c r="V58">
        <v>2.8909309523809523</v>
      </c>
      <c r="W58">
        <v>5.7899622391304346</v>
      </c>
      <c r="X58">
        <v>19.089299567896326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3.6140518464304345</v>
      </c>
      <c r="AF58">
        <v>0</v>
      </c>
      <c r="AG58">
        <v>0</v>
      </c>
      <c r="AH58">
        <v>5.1029598037939961</v>
      </c>
      <c r="AI58">
        <v>0</v>
      </c>
      <c r="AJ58">
        <v>0</v>
      </c>
      <c r="AK58">
        <v>17.062968621197797</v>
      </c>
      <c r="AL58">
        <v>9.3906427407917406</v>
      </c>
      <c r="AM58">
        <v>1.9590718815801009</v>
      </c>
      <c r="AN58">
        <v>0</v>
      </c>
      <c r="AO58">
        <v>0</v>
      </c>
      <c r="AP58">
        <v>0.25096469068931238</v>
      </c>
      <c r="AQ58">
        <v>0</v>
      </c>
      <c r="AR58">
        <v>8.3820812692028976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581.25258764570856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87.749598459280975</v>
      </c>
      <c r="L59">
        <v>34.910259020867834</v>
      </c>
      <c r="M59">
        <v>0</v>
      </c>
      <c r="N59">
        <v>29.082336002001163</v>
      </c>
      <c r="O59">
        <v>48.843254448415543</v>
      </c>
      <c r="P59">
        <v>66.76404913204999</v>
      </c>
      <c r="Q59">
        <v>2.9932536368460956</v>
      </c>
      <c r="R59">
        <v>5.7881616534918265</v>
      </c>
      <c r="S59">
        <v>3.8592322469437654</v>
      </c>
      <c r="T59">
        <v>0</v>
      </c>
      <c r="U59">
        <v>220.04540060038136</v>
      </c>
      <c r="V59">
        <v>2.8909309523809523</v>
      </c>
      <c r="W59">
        <v>5.5795072397126058</v>
      </c>
      <c r="X59">
        <v>18.408636100079939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3.6140518464304345</v>
      </c>
      <c r="AF59">
        <v>0</v>
      </c>
      <c r="AG59">
        <v>0</v>
      </c>
      <c r="AH59">
        <v>5.1029598037939961</v>
      </c>
      <c r="AI59">
        <v>0</v>
      </c>
      <c r="AJ59">
        <v>0</v>
      </c>
      <c r="AK59">
        <v>17.062968621197797</v>
      </c>
      <c r="AL59">
        <v>9.3906427407917406</v>
      </c>
      <c r="AM59">
        <v>1.9590718815801009</v>
      </c>
      <c r="AN59">
        <v>0</v>
      </c>
      <c r="AO59">
        <v>0</v>
      </c>
      <c r="AP59">
        <v>0.25096469068931238</v>
      </c>
      <c r="AQ59">
        <v>0</v>
      </c>
      <c r="AR59">
        <v>8.3820812692028976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583.68480306355389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87.749598459280975</v>
      </c>
      <c r="L60">
        <v>34.910259020867834</v>
      </c>
      <c r="M60">
        <v>0</v>
      </c>
      <c r="N60">
        <v>29.082336002001163</v>
      </c>
      <c r="O60">
        <v>48.843254448415543</v>
      </c>
      <c r="P60">
        <v>66.76404913204999</v>
      </c>
      <c r="Q60">
        <v>2.9932536368460956</v>
      </c>
      <c r="R60">
        <v>5.7881616534918265</v>
      </c>
      <c r="S60">
        <v>3.8592322469437654</v>
      </c>
      <c r="T60">
        <v>0</v>
      </c>
      <c r="U60">
        <v>220.04540060038136</v>
      </c>
      <c r="V60">
        <v>2.8909309523809523</v>
      </c>
      <c r="W60">
        <v>5.7899622391304346</v>
      </c>
      <c r="X60">
        <v>20.250406021035214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3.6140518464304345</v>
      </c>
      <c r="AF60">
        <v>0</v>
      </c>
      <c r="AG60">
        <v>0</v>
      </c>
      <c r="AH60">
        <v>5.1029598037939961</v>
      </c>
      <c r="AI60">
        <v>0</v>
      </c>
      <c r="AJ60">
        <v>0</v>
      </c>
      <c r="AK60">
        <v>17.062968621197797</v>
      </c>
      <c r="AL60">
        <v>9.3906427407917406</v>
      </c>
      <c r="AM60">
        <v>2.8733055686688989</v>
      </c>
      <c r="AN60">
        <v>0</v>
      </c>
      <c r="AO60">
        <v>0</v>
      </c>
      <c r="AP60">
        <v>0.25096469068931238</v>
      </c>
      <c r="AQ60">
        <v>0</v>
      </c>
      <c r="AR60">
        <v>8.3820812692028976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586.65126167101585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87.749598459280975</v>
      </c>
      <c r="L61">
        <v>35.090260356409416</v>
      </c>
      <c r="M61">
        <v>0</v>
      </c>
      <c r="N61">
        <v>29.082336002001163</v>
      </c>
      <c r="O61">
        <v>48.843254448415543</v>
      </c>
      <c r="P61">
        <v>66.76404913204999</v>
      </c>
      <c r="Q61">
        <v>2.9897888830911494</v>
      </c>
      <c r="R61">
        <v>5.7881616534918265</v>
      </c>
      <c r="S61">
        <v>3.8587249243070367</v>
      </c>
      <c r="T61">
        <v>0</v>
      </c>
      <c r="U61">
        <v>220.04540060038136</v>
      </c>
      <c r="V61">
        <v>2.8909309523809523</v>
      </c>
      <c r="W61">
        <v>5.7899622391304346</v>
      </c>
      <c r="X61">
        <v>20.250406021035214</v>
      </c>
      <c r="Y61">
        <v>0</v>
      </c>
      <c r="Z61">
        <v>3.1943078099999997</v>
      </c>
      <c r="AA61">
        <v>0</v>
      </c>
      <c r="AB61">
        <v>0</v>
      </c>
      <c r="AC61">
        <v>0</v>
      </c>
      <c r="AD61">
        <v>0</v>
      </c>
      <c r="AE61">
        <v>4.036424588945966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17.062968621197797</v>
      </c>
      <c r="AL61">
        <v>9.3906427407917406</v>
      </c>
      <c r="AM61">
        <v>3.87112615757747</v>
      </c>
      <c r="AN61">
        <v>0</v>
      </c>
      <c r="AO61">
        <v>0</v>
      </c>
      <c r="AP61">
        <v>0.25096469068931238</v>
      </c>
      <c r="AQ61">
        <v>0</v>
      </c>
      <c r="AR61">
        <v>7.8413019307971012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582.60374511938994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87.749598459280975</v>
      </c>
      <c r="L62">
        <v>35.090260356409416</v>
      </c>
      <c r="M62">
        <v>0</v>
      </c>
      <c r="N62">
        <v>29.082336002001163</v>
      </c>
      <c r="O62">
        <v>48.843254448415543</v>
      </c>
      <c r="P62">
        <v>66.76404913204999</v>
      </c>
      <c r="Q62">
        <v>2.9897888830911494</v>
      </c>
      <c r="R62">
        <v>5.7881616534918265</v>
      </c>
      <c r="S62">
        <v>3.8587249243070367</v>
      </c>
      <c r="T62">
        <v>0</v>
      </c>
      <c r="U62">
        <v>220.04540060038136</v>
      </c>
      <c r="V62">
        <v>2.8909309523809523</v>
      </c>
      <c r="W62">
        <v>5.7899622391304346</v>
      </c>
      <c r="X62">
        <v>20.250406021035214</v>
      </c>
      <c r="Y62">
        <v>0</v>
      </c>
      <c r="Z62">
        <v>3.1943078099999997</v>
      </c>
      <c r="AA62">
        <v>0</v>
      </c>
      <c r="AB62">
        <v>0</v>
      </c>
      <c r="AC62">
        <v>0</v>
      </c>
      <c r="AD62">
        <v>0</v>
      </c>
      <c r="AE62">
        <v>4.036424588945966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17.062968621197797</v>
      </c>
      <c r="AL62">
        <v>9.3906427407917406</v>
      </c>
      <c r="AM62">
        <v>3.87112615757747</v>
      </c>
      <c r="AN62">
        <v>0</v>
      </c>
      <c r="AO62">
        <v>0</v>
      </c>
      <c r="AP62">
        <v>0.21959407260845076</v>
      </c>
      <c r="AQ62">
        <v>0</v>
      </c>
      <c r="AR62">
        <v>7.8413019307971012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582.57237450130901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87.748258944584961</v>
      </c>
      <c r="L63">
        <v>34.90996620600847</v>
      </c>
      <c r="M63">
        <v>0</v>
      </c>
      <c r="N63">
        <v>29.082336002001163</v>
      </c>
      <c r="O63">
        <v>48.843254448415543</v>
      </c>
      <c r="P63">
        <v>66.76404913204999</v>
      </c>
      <c r="Q63">
        <v>2.9895687765793535</v>
      </c>
      <c r="R63">
        <v>5.7881616534918265</v>
      </c>
      <c r="S63">
        <v>3.8591068232848236</v>
      </c>
      <c r="T63">
        <v>0</v>
      </c>
      <c r="U63">
        <v>220.04540060038136</v>
      </c>
      <c r="V63">
        <v>2.8909309523809523</v>
      </c>
      <c r="W63">
        <v>7.8299489347826086</v>
      </c>
      <c r="X63">
        <v>32.243186659312954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17.062968621197797</v>
      </c>
      <c r="AL63">
        <v>6.2604284092082629</v>
      </c>
      <c r="AM63">
        <v>3.87112615757747</v>
      </c>
      <c r="AN63">
        <v>0</v>
      </c>
      <c r="AO63">
        <v>0</v>
      </c>
      <c r="AP63">
        <v>0.21959407260845076</v>
      </c>
      <c r="AQ63">
        <v>0</v>
      </c>
      <c r="AR63">
        <v>7.8413019307971012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593.2934556310247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87.748455183910508</v>
      </c>
      <c r="L64">
        <v>34.910229444310808</v>
      </c>
      <c r="M64">
        <v>0</v>
      </c>
      <c r="N64">
        <v>29.082336002001163</v>
      </c>
      <c r="O64">
        <v>48.843254448415543</v>
      </c>
      <c r="P64">
        <v>66.76404913204999</v>
      </c>
      <c r="Q64">
        <v>2.9895687765793535</v>
      </c>
      <c r="R64">
        <v>5.7881616534918265</v>
      </c>
      <c r="S64">
        <v>3.8591068232848236</v>
      </c>
      <c r="T64">
        <v>0</v>
      </c>
      <c r="U64">
        <v>220.04540060038136</v>
      </c>
      <c r="V64">
        <v>2.8909309523809523</v>
      </c>
      <c r="W64">
        <v>7.8299489347826086</v>
      </c>
      <c r="X64">
        <v>32.243186659312954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17.062968621197797</v>
      </c>
      <c r="AL64">
        <v>6.2604284092082629</v>
      </c>
      <c r="AM64">
        <v>3.87112615757747</v>
      </c>
      <c r="AN64">
        <v>0</v>
      </c>
      <c r="AO64">
        <v>0</v>
      </c>
      <c r="AP64">
        <v>0.21959407260845076</v>
      </c>
      <c r="AQ64">
        <v>0</v>
      </c>
      <c r="AR64">
        <v>7.8413019307971012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593.29391510865253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87.748043610458282</v>
      </c>
      <c r="L65">
        <v>59.239805025383625</v>
      </c>
      <c r="M65">
        <v>0</v>
      </c>
      <c r="N65">
        <v>29.082336002001163</v>
      </c>
      <c r="O65">
        <v>48.843254448415543</v>
      </c>
      <c r="P65">
        <v>66.76404913204999</v>
      </c>
      <c r="Q65">
        <v>4.7693120616332818</v>
      </c>
      <c r="R65">
        <v>9.1343834890077265</v>
      </c>
      <c r="S65">
        <v>5.836221961762261</v>
      </c>
      <c r="T65">
        <v>0</v>
      </c>
      <c r="U65">
        <v>220.04540060038136</v>
      </c>
      <c r="V65">
        <v>4.5289220324748047</v>
      </c>
      <c r="W65">
        <v>8.5266904006553474</v>
      </c>
      <c r="X65">
        <v>36.297272166246849</v>
      </c>
      <c r="Y65">
        <v>0</v>
      </c>
      <c r="Z65">
        <v>1.597153778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17.062968621197797</v>
      </c>
      <c r="AL65">
        <v>6.2604284092082629</v>
      </c>
      <c r="AM65">
        <v>3.87112615757747</v>
      </c>
      <c r="AN65">
        <v>0</v>
      </c>
      <c r="AO65">
        <v>0</v>
      </c>
      <c r="AP65">
        <v>0.2823350548125933</v>
      </c>
      <c r="AQ65">
        <v>0</v>
      </c>
      <c r="AR65">
        <v>7.8413019307971012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629.58056437842515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87.748486298894321</v>
      </c>
      <c r="L66">
        <v>59.318839044833297</v>
      </c>
      <c r="M66">
        <v>0</v>
      </c>
      <c r="N66">
        <v>29.082336002001163</v>
      </c>
      <c r="O66">
        <v>48.843254448415543</v>
      </c>
      <c r="P66">
        <v>66.76404913204999</v>
      </c>
      <c r="Q66">
        <v>4.7693120616332818</v>
      </c>
      <c r="R66">
        <v>9.1343834890077265</v>
      </c>
      <c r="S66">
        <v>5.836221961762261</v>
      </c>
      <c r="T66">
        <v>0</v>
      </c>
      <c r="U66">
        <v>220.04540060038136</v>
      </c>
      <c r="V66">
        <v>4.5289220324748047</v>
      </c>
      <c r="W66">
        <v>8.5266904006553474</v>
      </c>
      <c r="X66">
        <v>36.297272166246849</v>
      </c>
      <c r="Y66">
        <v>0</v>
      </c>
      <c r="Z66">
        <v>1.597153778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17.062968621197797</v>
      </c>
      <c r="AL66">
        <v>6.2604284092082629</v>
      </c>
      <c r="AM66">
        <v>3.87112615757747</v>
      </c>
      <c r="AN66">
        <v>0</v>
      </c>
      <c r="AO66">
        <v>0</v>
      </c>
      <c r="AP66">
        <v>0.2823350548125933</v>
      </c>
      <c r="AQ66">
        <v>0</v>
      </c>
      <c r="AR66">
        <v>7.8413019307971012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633.10097852958302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87.74940396226414</v>
      </c>
      <c r="L67">
        <v>34.71071096192324</v>
      </c>
      <c r="M67">
        <v>0</v>
      </c>
      <c r="N67">
        <v>29.082336002001163</v>
      </c>
      <c r="O67">
        <v>48.843254448415543</v>
      </c>
      <c r="P67">
        <v>66.76404913204999</v>
      </c>
      <c r="Q67">
        <v>2.8916065175619834</v>
      </c>
      <c r="R67">
        <v>10.386862355816993</v>
      </c>
      <c r="S67">
        <v>3.8591068232848236</v>
      </c>
      <c r="T67">
        <v>0</v>
      </c>
      <c r="U67">
        <v>220.04540060038136</v>
      </c>
      <c r="V67">
        <v>5.0918887581047381</v>
      </c>
      <c r="W67">
        <v>8.5266904006553474</v>
      </c>
      <c r="X67">
        <v>36.297272166246849</v>
      </c>
      <c r="Y67">
        <v>0</v>
      </c>
      <c r="Z67">
        <v>1.597153778</v>
      </c>
      <c r="AA67">
        <v>3.4409374432723872</v>
      </c>
      <c r="AB67">
        <v>0</v>
      </c>
      <c r="AC67">
        <v>0</v>
      </c>
      <c r="AD67">
        <v>0</v>
      </c>
      <c r="AE67">
        <v>4.036424588945966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17.062968621197797</v>
      </c>
      <c r="AL67">
        <v>6.2604284092082629</v>
      </c>
      <c r="AM67">
        <v>3.87112615757747</v>
      </c>
      <c r="AN67">
        <v>0</v>
      </c>
      <c r="AO67">
        <v>0</v>
      </c>
      <c r="AP67">
        <v>0.2823350548125933</v>
      </c>
      <c r="AQ67">
        <v>0</v>
      </c>
      <c r="AR67">
        <v>7.8413019307971012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606.45439301993338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87.748582483451827</v>
      </c>
      <c r="L68">
        <v>34.71071096192324</v>
      </c>
      <c r="M68">
        <v>0</v>
      </c>
      <c r="N68">
        <v>29.082336002001163</v>
      </c>
      <c r="O68">
        <v>48.843254448415543</v>
      </c>
      <c r="P68">
        <v>66.76404913204999</v>
      </c>
      <c r="Q68">
        <v>2.8916065175619834</v>
      </c>
      <c r="R68">
        <v>10.386862355816993</v>
      </c>
      <c r="S68">
        <v>3.8591068232848236</v>
      </c>
      <c r="T68">
        <v>0</v>
      </c>
      <c r="U68">
        <v>220.04540060038136</v>
      </c>
      <c r="V68">
        <v>5.0918887581047381</v>
      </c>
      <c r="W68">
        <v>8.5266904006553474</v>
      </c>
      <c r="X68">
        <v>36.297272166246849</v>
      </c>
      <c r="Y68">
        <v>0</v>
      </c>
      <c r="Z68">
        <v>1.597153778</v>
      </c>
      <c r="AA68">
        <v>3.4409374432723872</v>
      </c>
      <c r="AB68">
        <v>0</v>
      </c>
      <c r="AC68">
        <v>0</v>
      </c>
      <c r="AD68">
        <v>0</v>
      </c>
      <c r="AE68">
        <v>4.036424588945966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17.062968621197797</v>
      </c>
      <c r="AL68">
        <v>6.2604284092082629</v>
      </c>
      <c r="AM68">
        <v>3.87112615757747</v>
      </c>
      <c r="AN68">
        <v>0</v>
      </c>
      <c r="AO68">
        <v>0</v>
      </c>
      <c r="AP68">
        <v>0.2823350548125933</v>
      </c>
      <c r="AQ68">
        <v>0</v>
      </c>
      <c r="AR68">
        <v>7.8413019307971012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606.45357154112094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87.748498897532201</v>
      </c>
      <c r="L69">
        <v>34.710933328144293</v>
      </c>
      <c r="M69">
        <v>0</v>
      </c>
      <c r="N69">
        <v>29.082336002001163</v>
      </c>
      <c r="O69">
        <v>48.843254448415543</v>
      </c>
      <c r="P69">
        <v>66.76404913204999</v>
      </c>
      <c r="Q69">
        <v>2.8916065175619834</v>
      </c>
      <c r="R69">
        <v>10.386862355816993</v>
      </c>
      <c r="S69">
        <v>3.8591068232848236</v>
      </c>
      <c r="T69">
        <v>0</v>
      </c>
      <c r="U69">
        <v>220.04540060038136</v>
      </c>
      <c r="V69">
        <v>5.0918887581047381</v>
      </c>
      <c r="W69">
        <v>8.5266904006553474</v>
      </c>
      <c r="X69">
        <v>36.297272166246849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4.036424588945966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17.062968621197797</v>
      </c>
      <c r="AL69">
        <v>6.2604284092082629</v>
      </c>
      <c r="AM69">
        <v>3.87112615757747</v>
      </c>
      <c r="AN69">
        <v>0</v>
      </c>
      <c r="AO69">
        <v>0</v>
      </c>
      <c r="AP69">
        <v>0.37644690905517819</v>
      </c>
      <c r="AQ69">
        <v>0</v>
      </c>
      <c r="AR69">
        <v>7.8413019307971012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606.54782217566503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87.747993546655508</v>
      </c>
      <c r="L70">
        <v>34.710933328144293</v>
      </c>
      <c r="M70">
        <v>0</v>
      </c>
      <c r="N70">
        <v>29.082336002001163</v>
      </c>
      <c r="O70">
        <v>48.843254448415543</v>
      </c>
      <c r="P70">
        <v>66.76404913204999</v>
      </c>
      <c r="Q70">
        <v>2.8916065175619834</v>
      </c>
      <c r="R70">
        <v>10.386862355816993</v>
      </c>
      <c r="S70">
        <v>3.8591068232848236</v>
      </c>
      <c r="T70">
        <v>0</v>
      </c>
      <c r="U70">
        <v>220.04540060038136</v>
      </c>
      <c r="V70">
        <v>5.0918887581047381</v>
      </c>
      <c r="W70">
        <v>8.5266904006553474</v>
      </c>
      <c r="X70">
        <v>36.297272166246849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4.036424588945966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17.062968621197797</v>
      </c>
      <c r="AL70">
        <v>6.2604284092082629</v>
      </c>
      <c r="AM70">
        <v>3.87112615757747</v>
      </c>
      <c r="AN70">
        <v>0</v>
      </c>
      <c r="AO70">
        <v>0</v>
      </c>
      <c r="AP70">
        <v>0.37644690905517819</v>
      </c>
      <c r="AQ70">
        <v>0</v>
      </c>
      <c r="AR70">
        <v>7.8413019307971012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606.54731682478837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87.748260667519332</v>
      </c>
      <c r="L71">
        <v>34.711146105412659</v>
      </c>
      <c r="M71">
        <v>0</v>
      </c>
      <c r="N71">
        <v>29.082336002001163</v>
      </c>
      <c r="O71">
        <v>48.843254448415543</v>
      </c>
      <c r="P71">
        <v>66.76404913204999</v>
      </c>
      <c r="Q71">
        <v>2.8893674810779815</v>
      </c>
      <c r="R71">
        <v>10.380828961662816</v>
      </c>
      <c r="S71">
        <v>3.8577506500461678</v>
      </c>
      <c r="T71">
        <v>0</v>
      </c>
      <c r="U71">
        <v>220.04540060038136</v>
      </c>
      <c r="V71">
        <v>5.0918887581047381</v>
      </c>
      <c r="W71">
        <v>8.5266904006553474</v>
      </c>
      <c r="X71">
        <v>36.297272166246849</v>
      </c>
      <c r="Y71">
        <v>0</v>
      </c>
      <c r="Z71">
        <v>1.597153778</v>
      </c>
      <c r="AA71">
        <v>3.4409374432723872</v>
      </c>
      <c r="AB71">
        <v>0</v>
      </c>
      <c r="AC71">
        <v>0</v>
      </c>
      <c r="AD71">
        <v>0</v>
      </c>
      <c r="AE71">
        <v>4.036424588945966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17.062968621197797</v>
      </c>
      <c r="AL71">
        <v>6.2604284092082629</v>
      </c>
      <c r="AM71">
        <v>3.87112615757747</v>
      </c>
      <c r="AN71">
        <v>0</v>
      </c>
      <c r="AO71">
        <v>0</v>
      </c>
      <c r="AP71">
        <v>0.37644690905517819</v>
      </c>
      <c r="AQ71">
        <v>0</v>
      </c>
      <c r="AR71">
        <v>7.8413019307971012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606.53816811904358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87.748260667519332</v>
      </c>
      <c r="L72">
        <v>34.711146105412659</v>
      </c>
      <c r="M72">
        <v>0</v>
      </c>
      <c r="N72">
        <v>29.082336002001163</v>
      </c>
      <c r="O72">
        <v>48.843254448415543</v>
      </c>
      <c r="P72">
        <v>66.76404913204999</v>
      </c>
      <c r="Q72">
        <v>2.8893674810779815</v>
      </c>
      <c r="R72">
        <v>10.380828961662816</v>
      </c>
      <c r="S72">
        <v>3.8577506500461678</v>
      </c>
      <c r="T72">
        <v>0</v>
      </c>
      <c r="U72">
        <v>220.04540060038136</v>
      </c>
      <c r="V72">
        <v>5.0918887581047381</v>
      </c>
      <c r="W72">
        <v>8.5266904006553474</v>
      </c>
      <c r="X72">
        <v>36.297272166246849</v>
      </c>
      <c r="Y72">
        <v>0</v>
      </c>
      <c r="Z72">
        <v>1.597153778</v>
      </c>
      <c r="AA72">
        <v>3.4409374432723872</v>
      </c>
      <c r="AB72">
        <v>0.81627999399864282</v>
      </c>
      <c r="AC72">
        <v>0</v>
      </c>
      <c r="AD72">
        <v>0</v>
      </c>
      <c r="AE72">
        <v>4.036424588945966</v>
      </c>
      <c r="AF72">
        <v>0</v>
      </c>
      <c r="AG72">
        <v>0</v>
      </c>
      <c r="AH72">
        <v>5.1029598037939961</v>
      </c>
      <c r="AI72">
        <v>0</v>
      </c>
      <c r="AJ72">
        <v>0</v>
      </c>
      <c r="AK72">
        <v>17.062968621197797</v>
      </c>
      <c r="AL72">
        <v>6.2604284092082629</v>
      </c>
      <c r="AM72">
        <v>3.87112615757747</v>
      </c>
      <c r="AN72">
        <v>0</v>
      </c>
      <c r="AO72">
        <v>0</v>
      </c>
      <c r="AP72">
        <v>0.37644690905517819</v>
      </c>
      <c r="AQ72">
        <v>0</v>
      </c>
      <c r="AR72">
        <v>7.8413019307971012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612.45740791683625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88.84770902260432</v>
      </c>
      <c r="L73">
        <v>35.14989774259859</v>
      </c>
      <c r="M73">
        <v>0</v>
      </c>
      <c r="N73">
        <v>29.082336002001163</v>
      </c>
      <c r="O73">
        <v>48.843254448415543</v>
      </c>
      <c r="P73">
        <v>66.76404913204999</v>
      </c>
      <c r="Q73">
        <v>3.0377284833589346</v>
      </c>
      <c r="R73">
        <v>10.380828961662816</v>
      </c>
      <c r="S73">
        <v>3.9071862919950231</v>
      </c>
      <c r="T73">
        <v>0</v>
      </c>
      <c r="U73">
        <v>220.04540060038136</v>
      </c>
      <c r="V73">
        <v>5.0918887581047381</v>
      </c>
      <c r="W73">
        <v>8.5266904006553474</v>
      </c>
      <c r="X73">
        <v>36.297272166246849</v>
      </c>
      <c r="Y73">
        <v>0</v>
      </c>
      <c r="Z73">
        <v>1.597153778</v>
      </c>
      <c r="AA73">
        <v>3.4409374432723872</v>
      </c>
      <c r="AB73">
        <v>3.225938266444988</v>
      </c>
      <c r="AC73">
        <v>0</v>
      </c>
      <c r="AD73">
        <v>0</v>
      </c>
      <c r="AE73">
        <v>4.036424588945966</v>
      </c>
      <c r="AF73">
        <v>0</v>
      </c>
      <c r="AG73">
        <v>0</v>
      </c>
      <c r="AH73">
        <v>9.2781088715381763</v>
      </c>
      <c r="AI73">
        <v>0</v>
      </c>
      <c r="AJ73">
        <v>0</v>
      </c>
      <c r="AK73">
        <v>17.062968621197797</v>
      </c>
      <c r="AL73">
        <v>6.2604284092082629</v>
      </c>
      <c r="AM73">
        <v>3.87112615757747</v>
      </c>
      <c r="AN73">
        <v>0</v>
      </c>
      <c r="AO73">
        <v>0</v>
      </c>
      <c r="AP73">
        <v>0.37644690905517819</v>
      </c>
      <c r="AQ73">
        <v>0</v>
      </c>
      <c r="AR73">
        <v>7.8413019307971012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620.77821189352767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88.84770902260432</v>
      </c>
      <c r="L74">
        <v>35.14989774259859</v>
      </c>
      <c r="M74">
        <v>0</v>
      </c>
      <c r="N74">
        <v>29.082336002001163</v>
      </c>
      <c r="O74">
        <v>48.843254448415543</v>
      </c>
      <c r="P74">
        <v>66.76404913204999</v>
      </c>
      <c r="Q74">
        <v>2.9214593976276437</v>
      </c>
      <c r="R74">
        <v>10.380828961662816</v>
      </c>
      <c r="S74">
        <v>3.9071862919950231</v>
      </c>
      <c r="T74">
        <v>0</v>
      </c>
      <c r="U74">
        <v>220.04540060038136</v>
      </c>
      <c r="V74">
        <v>5.0918887581047381</v>
      </c>
      <c r="W74">
        <v>8.5266904006553474</v>
      </c>
      <c r="X74">
        <v>36.297272166246849</v>
      </c>
      <c r="Y74">
        <v>0</v>
      </c>
      <c r="Z74">
        <v>1.597153778</v>
      </c>
      <c r="AA74">
        <v>3.4409374432723872</v>
      </c>
      <c r="AB74">
        <v>6.4518767398206878</v>
      </c>
      <c r="AC74">
        <v>2.3700951128561005</v>
      </c>
      <c r="AD74">
        <v>0</v>
      </c>
      <c r="AE74">
        <v>4.036424588945966</v>
      </c>
      <c r="AF74">
        <v>0</v>
      </c>
      <c r="AG74">
        <v>0</v>
      </c>
      <c r="AH74">
        <v>14.613021521241771</v>
      </c>
      <c r="AI74">
        <v>0</v>
      </c>
      <c r="AJ74">
        <v>0</v>
      </c>
      <c r="AK74">
        <v>17.062968621197797</v>
      </c>
      <c r="AL74">
        <v>6.2604284092082629</v>
      </c>
      <c r="AM74">
        <v>3.87112615757747</v>
      </c>
      <c r="AN74">
        <v>0</v>
      </c>
      <c r="AO74">
        <v>0</v>
      </c>
      <c r="AP74">
        <v>0.31370567289345491</v>
      </c>
      <c r="AQ74">
        <v>0</v>
      </c>
      <c r="AR74">
        <v>7.8413019307971012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631.53014780756985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88.847887994383825</v>
      </c>
      <c r="L75">
        <v>35.14989774259859</v>
      </c>
      <c r="M75">
        <v>0</v>
      </c>
      <c r="N75">
        <v>29.082336002001163</v>
      </c>
      <c r="O75">
        <v>48.843254448415543</v>
      </c>
      <c r="P75">
        <v>66.76404913204999</v>
      </c>
      <c r="Q75">
        <v>2.9214593976276437</v>
      </c>
      <c r="R75">
        <v>10.380828961662816</v>
      </c>
      <c r="S75">
        <v>3.9071862919950231</v>
      </c>
      <c r="T75">
        <v>0</v>
      </c>
      <c r="U75">
        <v>220.04540060038136</v>
      </c>
      <c r="V75">
        <v>5.0918887581047381</v>
      </c>
      <c r="W75">
        <v>8.5266904006553474</v>
      </c>
      <c r="X75">
        <v>36.297272166246849</v>
      </c>
      <c r="Y75">
        <v>0</v>
      </c>
      <c r="Z75">
        <v>1.597153778</v>
      </c>
      <c r="AA75">
        <v>5.1563754840600105</v>
      </c>
      <c r="AB75">
        <v>6.4518767398206878</v>
      </c>
      <c r="AC75">
        <v>2.3700951128561005</v>
      </c>
      <c r="AD75">
        <v>2.2374825985371221</v>
      </c>
      <c r="AE75">
        <v>4.036424588945966</v>
      </c>
      <c r="AF75">
        <v>0</v>
      </c>
      <c r="AG75">
        <v>0</v>
      </c>
      <c r="AH75">
        <v>20.875744906995177</v>
      </c>
      <c r="AI75">
        <v>0</v>
      </c>
      <c r="AJ75">
        <v>0</v>
      </c>
      <c r="AK75">
        <v>17.062968621197797</v>
      </c>
      <c r="AL75">
        <v>9.3906427407917406</v>
      </c>
      <c r="AM75">
        <v>3.87112615757747</v>
      </c>
      <c r="AN75">
        <v>0</v>
      </c>
      <c r="AO75">
        <v>0</v>
      </c>
      <c r="AP75">
        <v>0.31370567289345491</v>
      </c>
      <c r="AQ75">
        <v>0</v>
      </c>
      <c r="AR75">
        <v>7.8413019307971012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644.87618513601092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88.848895116755145</v>
      </c>
      <c r="L76">
        <v>35.150353736263739</v>
      </c>
      <c r="M76">
        <v>0</v>
      </c>
      <c r="N76">
        <v>29.082336002001163</v>
      </c>
      <c r="O76">
        <v>48.843254448415543</v>
      </c>
      <c r="P76">
        <v>66.76404913204999</v>
      </c>
      <c r="Q76">
        <v>2.9214593976276437</v>
      </c>
      <c r="R76">
        <v>10.380828961662816</v>
      </c>
      <c r="S76">
        <v>3.9071862919950231</v>
      </c>
      <c r="T76">
        <v>0</v>
      </c>
      <c r="U76">
        <v>220.04540060038136</v>
      </c>
      <c r="V76">
        <v>5.0918887581047381</v>
      </c>
      <c r="W76">
        <v>8.5266904006553474</v>
      </c>
      <c r="X76">
        <v>36.297272166246849</v>
      </c>
      <c r="Y76">
        <v>0</v>
      </c>
      <c r="Z76">
        <v>1.597153778</v>
      </c>
      <c r="AA76">
        <v>6.8818748865447743</v>
      </c>
      <c r="AB76">
        <v>6.4518767398206878</v>
      </c>
      <c r="AC76">
        <v>4.7401904376183932</v>
      </c>
      <c r="AD76">
        <v>4.4749654102597187</v>
      </c>
      <c r="AE76">
        <v>8.0728487534730657</v>
      </c>
      <c r="AF76">
        <v>0</v>
      </c>
      <c r="AG76">
        <v>0</v>
      </c>
      <c r="AH76">
        <v>27.370421138658195</v>
      </c>
      <c r="AI76">
        <v>0</v>
      </c>
      <c r="AJ76">
        <v>0</v>
      </c>
      <c r="AK76">
        <v>17.062968621197797</v>
      </c>
      <c r="AL76">
        <v>9.3906427407917406</v>
      </c>
      <c r="AM76">
        <v>3.87112615757747</v>
      </c>
      <c r="AN76">
        <v>0</v>
      </c>
      <c r="AO76">
        <v>0</v>
      </c>
      <c r="AP76">
        <v>0.15685283644672746</v>
      </c>
      <c r="AQ76">
        <v>0</v>
      </c>
      <c r="AR76">
        <v>7.8413019307971012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661.58497335076072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90.169535837277479</v>
      </c>
      <c r="L77">
        <v>34.159836785654839</v>
      </c>
      <c r="M77">
        <v>0</v>
      </c>
      <c r="N77">
        <v>29.082336002001163</v>
      </c>
      <c r="O77">
        <v>48.843254448415543</v>
      </c>
      <c r="P77">
        <v>66.76404913204999</v>
      </c>
      <c r="Q77">
        <v>2.9214593976276437</v>
      </c>
      <c r="R77">
        <v>6.0779537472442966</v>
      </c>
      <c r="S77">
        <v>4.0478781340206185</v>
      </c>
      <c r="T77">
        <v>0</v>
      </c>
      <c r="U77">
        <v>220.04540060038136</v>
      </c>
      <c r="V77">
        <v>5.0918887581047381</v>
      </c>
      <c r="W77">
        <v>8.5266904006553474</v>
      </c>
      <c r="X77">
        <v>36.297272166246849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6.7124480087968399</v>
      </c>
      <c r="AE77">
        <v>12.109273130209601</v>
      </c>
      <c r="AF77">
        <v>0</v>
      </c>
      <c r="AG77">
        <v>0</v>
      </c>
      <c r="AH77">
        <v>33.169239264318122</v>
      </c>
      <c r="AI77">
        <v>0.77939556394343246</v>
      </c>
      <c r="AJ77">
        <v>0</v>
      </c>
      <c r="AK77">
        <v>17.062968621197797</v>
      </c>
      <c r="AL77">
        <v>19.438630382013773</v>
      </c>
      <c r="AM77">
        <v>3.87112615757747</v>
      </c>
      <c r="AN77">
        <v>0</v>
      </c>
      <c r="AO77">
        <v>0</v>
      </c>
      <c r="AP77">
        <v>1.4430464000589895</v>
      </c>
      <c r="AQ77">
        <v>0</v>
      </c>
      <c r="AR77">
        <v>8.3820812692028976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694.94514279340876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88.848514401467369</v>
      </c>
      <c r="L78">
        <v>35.149982639988231</v>
      </c>
      <c r="M78">
        <v>0</v>
      </c>
      <c r="N78">
        <v>29.082336002001163</v>
      </c>
      <c r="O78">
        <v>48.843254448415543</v>
      </c>
      <c r="P78">
        <v>66.76404913204999</v>
      </c>
      <c r="Q78">
        <v>3.0377284833589346</v>
      </c>
      <c r="R78">
        <v>6.0779537472442966</v>
      </c>
      <c r="S78">
        <v>4.0478781340206185</v>
      </c>
      <c r="T78">
        <v>0</v>
      </c>
      <c r="U78">
        <v>220.04540060038136</v>
      </c>
      <c r="V78">
        <v>5.0918887581047381</v>
      </c>
      <c r="W78">
        <v>8.5266904006553474</v>
      </c>
      <c r="X78">
        <v>36.297272166246849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1.2470326904132865</v>
      </c>
      <c r="AJ78">
        <v>0</v>
      </c>
      <c r="AK78">
        <v>17.062968621197797</v>
      </c>
      <c r="AL78">
        <v>19.438630382013773</v>
      </c>
      <c r="AM78">
        <v>3.87112615757747</v>
      </c>
      <c r="AN78">
        <v>0</v>
      </c>
      <c r="AO78">
        <v>0</v>
      </c>
      <c r="AP78">
        <v>1.4430464000589895</v>
      </c>
      <c r="AQ78">
        <v>0</v>
      </c>
      <c r="AR78">
        <v>8.3820812692028976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697.4356560226704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81.249974481040837</v>
      </c>
      <c r="L79">
        <v>34.710723845591318</v>
      </c>
      <c r="M79">
        <v>0</v>
      </c>
      <c r="N79">
        <v>29.082336002001163</v>
      </c>
      <c r="O79">
        <v>48.843254448415543</v>
      </c>
      <c r="P79">
        <v>66.76404913204999</v>
      </c>
      <c r="Q79">
        <v>3.0377284833589346</v>
      </c>
      <c r="R79">
        <v>6.0779537472442966</v>
      </c>
      <c r="S79">
        <v>4.0478781340206185</v>
      </c>
      <c r="T79">
        <v>0</v>
      </c>
      <c r="U79">
        <v>220.04540060038136</v>
      </c>
      <c r="V79">
        <v>5.0918887581047381</v>
      </c>
      <c r="W79">
        <v>8.5266904006553474</v>
      </c>
      <c r="X79">
        <v>36.297272166246849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8.0084443951061353</v>
      </c>
      <c r="AJ79">
        <v>0</v>
      </c>
      <c r="AK79">
        <v>17.062968621197797</v>
      </c>
      <c r="AL79">
        <v>19.438630382013773</v>
      </c>
      <c r="AM79">
        <v>3.87112615757747</v>
      </c>
      <c r="AN79">
        <v>0</v>
      </c>
      <c r="AO79">
        <v>0</v>
      </c>
      <c r="AP79">
        <v>1.4430464000589895</v>
      </c>
      <c r="AQ79">
        <v>0</v>
      </c>
      <c r="AR79">
        <v>8.3820812692028976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695.55619178586528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86.788161544247529</v>
      </c>
      <c r="L80">
        <v>34.710723845591318</v>
      </c>
      <c r="M80">
        <v>0</v>
      </c>
      <c r="N80">
        <v>29.082336002001163</v>
      </c>
      <c r="O80">
        <v>48.843254448415543</v>
      </c>
      <c r="P80">
        <v>66.76404913204999</v>
      </c>
      <c r="Q80">
        <v>3.0377284833589346</v>
      </c>
      <c r="R80">
        <v>10.380828961662816</v>
      </c>
      <c r="S80">
        <v>4.0478781340206185</v>
      </c>
      <c r="T80">
        <v>0</v>
      </c>
      <c r="U80">
        <v>220.04540060038136</v>
      </c>
      <c r="V80">
        <v>5.0918887581047381</v>
      </c>
      <c r="W80">
        <v>8.5266904006553474</v>
      </c>
      <c r="X80">
        <v>36.297272166246849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8.0084443951061353</v>
      </c>
      <c r="AJ80">
        <v>0</v>
      </c>
      <c r="AK80">
        <v>17.062968621197797</v>
      </c>
      <c r="AL80">
        <v>19.438630382013773</v>
      </c>
      <c r="AM80">
        <v>3.87112615757747</v>
      </c>
      <c r="AN80">
        <v>0</v>
      </c>
      <c r="AO80">
        <v>0</v>
      </c>
      <c r="AP80">
        <v>1.4430464000589895</v>
      </c>
      <c r="AQ80">
        <v>0</v>
      </c>
      <c r="AR80">
        <v>8.3820812692028976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705.30447318416191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107.99092844000627</v>
      </c>
      <c r="L81">
        <v>34.710723845591318</v>
      </c>
      <c r="M81">
        <v>0</v>
      </c>
      <c r="N81">
        <v>29.082336002001163</v>
      </c>
      <c r="O81">
        <v>48.843254448415543</v>
      </c>
      <c r="P81">
        <v>66.76404913204999</v>
      </c>
      <c r="Q81">
        <v>3.0377284833589346</v>
      </c>
      <c r="R81">
        <v>6.0779537472442966</v>
      </c>
      <c r="S81">
        <v>4.0478781340206185</v>
      </c>
      <c r="T81">
        <v>0</v>
      </c>
      <c r="U81">
        <v>220.04540060038136</v>
      </c>
      <c r="V81">
        <v>5.0918887581047381</v>
      </c>
      <c r="W81">
        <v>8.5266904006553474</v>
      </c>
      <c r="X81">
        <v>36.297272166246849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32.47338115831505</v>
      </c>
      <c r="AI81">
        <v>8.0084443951061353</v>
      </c>
      <c r="AJ81">
        <v>0</v>
      </c>
      <c r="AK81">
        <v>17.062968621197797</v>
      </c>
      <c r="AL81">
        <v>6.2604284092082629</v>
      </c>
      <c r="AM81">
        <v>3.87112615757747</v>
      </c>
      <c r="AN81">
        <v>0</v>
      </c>
      <c r="AO81">
        <v>0</v>
      </c>
      <c r="AP81">
        <v>1.4430464000589895</v>
      </c>
      <c r="AQ81">
        <v>0</v>
      </c>
      <c r="AR81">
        <v>8.3820812692028976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709.02616289269668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86.787851234742377</v>
      </c>
      <c r="L82">
        <v>34.710723845591318</v>
      </c>
      <c r="M82">
        <v>0</v>
      </c>
      <c r="N82">
        <v>29.082336002001163</v>
      </c>
      <c r="O82">
        <v>48.843254448415543</v>
      </c>
      <c r="P82">
        <v>66.76404913204999</v>
      </c>
      <c r="Q82">
        <v>3.0377284833589346</v>
      </c>
      <c r="R82">
        <v>6.0779537472442966</v>
      </c>
      <c r="S82">
        <v>4.0478781340206185</v>
      </c>
      <c r="T82">
        <v>0</v>
      </c>
      <c r="U82">
        <v>220.04540060038136</v>
      </c>
      <c r="V82">
        <v>5.0918887581047381</v>
      </c>
      <c r="W82">
        <v>8.5266904006553474</v>
      </c>
      <c r="X82">
        <v>36.297272166246849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32.47338115831505</v>
      </c>
      <c r="AI82">
        <v>4.0042223035011713</v>
      </c>
      <c r="AJ82">
        <v>0</v>
      </c>
      <c r="AK82">
        <v>17.062968621197797</v>
      </c>
      <c r="AL82">
        <v>6.2604284092082629</v>
      </c>
      <c r="AM82">
        <v>3.87112615757747</v>
      </c>
      <c r="AN82">
        <v>0</v>
      </c>
      <c r="AO82">
        <v>0</v>
      </c>
      <c r="AP82">
        <v>1.4430464000589895</v>
      </c>
      <c r="AQ82">
        <v>0</v>
      </c>
      <c r="AR82">
        <v>8.3820812692028976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681.58138099729081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86.429781170770028</v>
      </c>
      <c r="L83">
        <v>34.710723845591318</v>
      </c>
      <c r="M83">
        <v>0</v>
      </c>
      <c r="N83">
        <v>29.082336002001163</v>
      </c>
      <c r="O83">
        <v>48.843254448415543</v>
      </c>
      <c r="P83">
        <v>66.76404913204999</v>
      </c>
      <c r="Q83">
        <v>3.0377284833589346</v>
      </c>
      <c r="R83">
        <v>6.0779537472442966</v>
      </c>
      <c r="S83">
        <v>4.0478781340206185</v>
      </c>
      <c r="T83">
        <v>0</v>
      </c>
      <c r="U83">
        <v>220.04540060038136</v>
      </c>
      <c r="V83">
        <v>5.0918887581047381</v>
      </c>
      <c r="W83">
        <v>8.5266904006553474</v>
      </c>
      <c r="X83">
        <v>36.297272166246849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30.153853778533357</v>
      </c>
      <c r="AI83">
        <v>4.0042223035011713</v>
      </c>
      <c r="AJ83">
        <v>0</v>
      </c>
      <c r="AK83">
        <v>17.062968621197797</v>
      </c>
      <c r="AL83">
        <v>6.2604284092082629</v>
      </c>
      <c r="AM83">
        <v>3.87112615757747</v>
      </c>
      <c r="AN83">
        <v>0</v>
      </c>
      <c r="AO83">
        <v>0</v>
      </c>
      <c r="AP83">
        <v>1.4430464000589895</v>
      </c>
      <c r="AQ83">
        <v>0</v>
      </c>
      <c r="AR83">
        <v>8.3820812692028976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678.90378355353664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86.788350598798019</v>
      </c>
      <c r="L84">
        <v>34.710723845591318</v>
      </c>
      <c r="M84">
        <v>0</v>
      </c>
      <c r="N84">
        <v>29.082336002001163</v>
      </c>
      <c r="O84">
        <v>48.843254448415543</v>
      </c>
      <c r="P84">
        <v>66.76404913204999</v>
      </c>
      <c r="Q84">
        <v>3.0377284833589346</v>
      </c>
      <c r="R84">
        <v>10.380828961662816</v>
      </c>
      <c r="S84">
        <v>6.4681237970742691</v>
      </c>
      <c r="T84">
        <v>0</v>
      </c>
      <c r="U84">
        <v>220.04540060038136</v>
      </c>
      <c r="V84">
        <v>5.0918887581047381</v>
      </c>
      <c r="W84">
        <v>8.5266904006553474</v>
      </c>
      <c r="X84">
        <v>36.297272166246849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27.834326614614529</v>
      </c>
      <c r="AI84">
        <v>4.0042223035011713</v>
      </c>
      <c r="AJ84">
        <v>0</v>
      </c>
      <c r="AK84">
        <v>17.062968621197797</v>
      </c>
      <c r="AL84">
        <v>6.2604284092082629</v>
      </c>
      <c r="AM84">
        <v>3.87112615757747</v>
      </c>
      <c r="AN84">
        <v>0</v>
      </c>
      <c r="AO84">
        <v>0</v>
      </c>
      <c r="AP84">
        <v>1.4430464000589895</v>
      </c>
      <c r="AQ84">
        <v>0</v>
      </c>
      <c r="AR84">
        <v>8.3820812692028976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683.6659466951179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86.788400842105261</v>
      </c>
      <c r="L85">
        <v>34.710723845591318</v>
      </c>
      <c r="M85">
        <v>0</v>
      </c>
      <c r="N85">
        <v>29.082336002001163</v>
      </c>
      <c r="O85">
        <v>48.843254448415543</v>
      </c>
      <c r="P85">
        <v>66.76404913204999</v>
      </c>
      <c r="Q85">
        <v>5.3429647895460803</v>
      </c>
      <c r="R85">
        <v>10.380828961662816</v>
      </c>
      <c r="S85">
        <v>6.4681237970742691</v>
      </c>
      <c r="T85">
        <v>0</v>
      </c>
      <c r="U85">
        <v>220.04540060038136</v>
      </c>
      <c r="V85">
        <v>5.0918887581047381</v>
      </c>
      <c r="W85">
        <v>8.5266904006553474</v>
      </c>
      <c r="X85">
        <v>36.297272166246849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4.4749654102597187</v>
      </c>
      <c r="AE85">
        <v>0</v>
      </c>
      <c r="AF85">
        <v>0</v>
      </c>
      <c r="AG85">
        <v>0</v>
      </c>
      <c r="AH85">
        <v>18.556217743076353</v>
      </c>
      <c r="AI85">
        <v>0.77939556394343246</v>
      </c>
      <c r="AJ85">
        <v>0</v>
      </c>
      <c r="AK85">
        <v>17.062968621197797</v>
      </c>
      <c r="AL85">
        <v>6.2604284092082629</v>
      </c>
      <c r="AM85">
        <v>3.87112615757747</v>
      </c>
      <c r="AN85">
        <v>0</v>
      </c>
      <c r="AO85">
        <v>0</v>
      </c>
      <c r="AP85">
        <v>0</v>
      </c>
      <c r="AQ85">
        <v>0</v>
      </c>
      <c r="AR85">
        <v>8.3820812692028976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651.88022337741745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86.788392314423888</v>
      </c>
      <c r="L86">
        <v>34.710723845591318</v>
      </c>
      <c r="M86">
        <v>0</v>
      </c>
      <c r="N86">
        <v>29.082336002001163</v>
      </c>
      <c r="O86">
        <v>48.843254448415543</v>
      </c>
      <c r="P86">
        <v>66.76404913204999</v>
      </c>
      <c r="Q86">
        <v>5.3429647895460803</v>
      </c>
      <c r="R86">
        <v>10.380828961662816</v>
      </c>
      <c r="S86">
        <v>6.4681237970742691</v>
      </c>
      <c r="T86">
        <v>0</v>
      </c>
      <c r="U86">
        <v>220.04540060038136</v>
      </c>
      <c r="V86">
        <v>5.0918887581047381</v>
      </c>
      <c r="W86">
        <v>8.5266904006553474</v>
      </c>
      <c r="X86">
        <v>36.297272166246849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2.2374825985371221</v>
      </c>
      <c r="AE86">
        <v>0</v>
      </c>
      <c r="AF86">
        <v>0</v>
      </c>
      <c r="AG86">
        <v>0</v>
      </c>
      <c r="AH86">
        <v>18.556217743076353</v>
      </c>
      <c r="AI86">
        <v>0</v>
      </c>
      <c r="AJ86">
        <v>0</v>
      </c>
      <c r="AK86">
        <v>17.062968621197797</v>
      </c>
      <c r="AL86">
        <v>6.2604284092082629</v>
      </c>
      <c r="AM86">
        <v>3.87112615757747</v>
      </c>
      <c r="AN86">
        <v>0</v>
      </c>
      <c r="AO86">
        <v>0</v>
      </c>
      <c r="AP86">
        <v>0</v>
      </c>
      <c r="AQ86">
        <v>0</v>
      </c>
      <c r="AR86">
        <v>8.3820812692028976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648.86333647407002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86.788556332731218</v>
      </c>
      <c r="L87">
        <v>34.710723845591318</v>
      </c>
      <c r="M87">
        <v>0</v>
      </c>
      <c r="N87">
        <v>29.082336002001163</v>
      </c>
      <c r="O87">
        <v>48.843254448415543</v>
      </c>
      <c r="P87">
        <v>66.76404913204999</v>
      </c>
      <c r="Q87">
        <v>5.3429647895460803</v>
      </c>
      <c r="R87">
        <v>10.380828961662816</v>
      </c>
      <c r="S87">
        <v>6.4681237970742691</v>
      </c>
      <c r="T87">
        <v>0</v>
      </c>
      <c r="U87">
        <v>220.04540060038136</v>
      </c>
      <c r="V87">
        <v>5.0918887581047381</v>
      </c>
      <c r="W87">
        <v>8.5266904006553474</v>
      </c>
      <c r="X87">
        <v>36.297272166246849</v>
      </c>
      <c r="Y87">
        <v>0</v>
      </c>
      <c r="Z87">
        <v>1.597153778</v>
      </c>
      <c r="AA87">
        <v>10.322812329817161</v>
      </c>
      <c r="AB87">
        <v>9.6778150062656749</v>
      </c>
      <c r="AC87">
        <v>4.7401904376183932</v>
      </c>
      <c r="AD87">
        <v>2.2374825985371221</v>
      </c>
      <c r="AE87">
        <v>0</v>
      </c>
      <c r="AF87">
        <v>0</v>
      </c>
      <c r="AG87">
        <v>0</v>
      </c>
      <c r="AH87">
        <v>18.556217743076353</v>
      </c>
      <c r="AI87">
        <v>0</v>
      </c>
      <c r="AJ87">
        <v>0</v>
      </c>
      <c r="AK87">
        <v>17.062968621197797</v>
      </c>
      <c r="AL87">
        <v>6.2604284092082629</v>
      </c>
      <c r="AM87">
        <v>3.87112615757747</v>
      </c>
      <c r="AN87">
        <v>0</v>
      </c>
      <c r="AO87">
        <v>0</v>
      </c>
      <c r="AP87">
        <v>0</v>
      </c>
      <c r="AQ87">
        <v>0</v>
      </c>
      <c r="AR87">
        <v>8.3820812692028976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648.86350049237728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86.787807466049912</v>
      </c>
      <c r="L88">
        <v>34.710723845591318</v>
      </c>
      <c r="M88">
        <v>0</v>
      </c>
      <c r="N88">
        <v>29.082336002001163</v>
      </c>
      <c r="O88">
        <v>48.843254448415543</v>
      </c>
      <c r="P88">
        <v>66.76404913204999</v>
      </c>
      <c r="Q88">
        <v>5.3429647895460803</v>
      </c>
      <c r="R88">
        <v>10.380828961662816</v>
      </c>
      <c r="S88">
        <v>6.4681237970742691</v>
      </c>
      <c r="T88">
        <v>0</v>
      </c>
      <c r="U88">
        <v>220.04540060038136</v>
      </c>
      <c r="V88">
        <v>5.0918887581047381</v>
      </c>
      <c r="W88">
        <v>8.5266904006553474</v>
      </c>
      <c r="X88">
        <v>36.297272166246849</v>
      </c>
      <c r="Y88">
        <v>0</v>
      </c>
      <c r="Z88">
        <v>1.597153778</v>
      </c>
      <c r="AA88">
        <v>10.322812329817161</v>
      </c>
      <c r="AB88">
        <v>9.6778150062656749</v>
      </c>
      <c r="AC88">
        <v>4.7401904376183932</v>
      </c>
      <c r="AD88">
        <v>2.2374825985371221</v>
      </c>
      <c r="AE88">
        <v>0</v>
      </c>
      <c r="AF88">
        <v>0</v>
      </c>
      <c r="AG88">
        <v>0</v>
      </c>
      <c r="AH88">
        <v>18.556217743076353</v>
      </c>
      <c r="AI88">
        <v>0</v>
      </c>
      <c r="AJ88">
        <v>0</v>
      </c>
      <c r="AK88">
        <v>17.062968621197797</v>
      </c>
      <c r="AL88">
        <v>6.2604284092082629</v>
      </c>
      <c r="AM88">
        <v>3.87112615757747</v>
      </c>
      <c r="AN88">
        <v>0</v>
      </c>
      <c r="AO88">
        <v>0</v>
      </c>
      <c r="AP88">
        <v>0</v>
      </c>
      <c r="AQ88">
        <v>0</v>
      </c>
      <c r="AR88">
        <v>8.3820812692028976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648.86275162569598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86.788556332731218</v>
      </c>
      <c r="L89">
        <v>34.710723845591318</v>
      </c>
      <c r="M89">
        <v>0</v>
      </c>
      <c r="N89">
        <v>29.082336002001163</v>
      </c>
      <c r="O89">
        <v>48.843254448415543</v>
      </c>
      <c r="P89">
        <v>66.76404913204999</v>
      </c>
      <c r="Q89">
        <v>3.0377284833589346</v>
      </c>
      <c r="R89">
        <v>10.380828961662816</v>
      </c>
      <c r="S89">
        <v>4.0478781340206185</v>
      </c>
      <c r="T89">
        <v>0</v>
      </c>
      <c r="U89">
        <v>220.04540060038136</v>
      </c>
      <c r="V89">
        <v>5.0918887581047381</v>
      </c>
      <c r="W89">
        <v>8.5266904006553474</v>
      </c>
      <c r="X89">
        <v>36.297272166246849</v>
      </c>
      <c r="Y89">
        <v>0</v>
      </c>
      <c r="Z89">
        <v>1.597153778</v>
      </c>
      <c r="AA89">
        <v>10.322812329817161</v>
      </c>
      <c r="AB89">
        <v>9.6778150062656749</v>
      </c>
      <c r="AC89">
        <v>4.7401904376183932</v>
      </c>
      <c r="AD89">
        <v>2.2374825985371221</v>
      </c>
      <c r="AE89">
        <v>0</v>
      </c>
      <c r="AF89">
        <v>0</v>
      </c>
      <c r="AG89">
        <v>0</v>
      </c>
      <c r="AH89">
        <v>18.556217743076353</v>
      </c>
      <c r="AI89">
        <v>0</v>
      </c>
      <c r="AJ89">
        <v>0</v>
      </c>
      <c r="AK89">
        <v>17.062968621197797</v>
      </c>
      <c r="AL89">
        <v>6.2604284092082629</v>
      </c>
      <c r="AM89">
        <v>3.87112615757747</v>
      </c>
      <c r="AN89">
        <v>0</v>
      </c>
      <c r="AO89">
        <v>0</v>
      </c>
      <c r="AP89">
        <v>0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644.13801852313645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86.788556332731218</v>
      </c>
      <c r="L90">
        <v>34.710723845591318</v>
      </c>
      <c r="M90">
        <v>0</v>
      </c>
      <c r="N90">
        <v>29.082336002001163</v>
      </c>
      <c r="O90">
        <v>48.843254448415543</v>
      </c>
      <c r="P90">
        <v>66.76404913204999</v>
      </c>
      <c r="Q90">
        <v>3.0377284833589346</v>
      </c>
      <c r="R90">
        <v>10.380828961662816</v>
      </c>
      <c r="S90">
        <v>4.0478781340206185</v>
      </c>
      <c r="T90">
        <v>0</v>
      </c>
      <c r="U90">
        <v>220.04540060038136</v>
      </c>
      <c r="V90">
        <v>5.0918887581047381</v>
      </c>
      <c r="W90">
        <v>8.5266904006553474</v>
      </c>
      <c r="X90">
        <v>36.297272166246849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2.2374825985371221</v>
      </c>
      <c r="AE90">
        <v>12.109273130209601</v>
      </c>
      <c r="AF90">
        <v>0</v>
      </c>
      <c r="AG90">
        <v>0</v>
      </c>
      <c r="AH90">
        <v>30.153853778533357</v>
      </c>
      <c r="AI90">
        <v>0</v>
      </c>
      <c r="AJ90">
        <v>0</v>
      </c>
      <c r="AK90">
        <v>17.062968621197797</v>
      </c>
      <c r="AL90">
        <v>6.2604284092082629</v>
      </c>
      <c r="AM90">
        <v>3.87112615757747</v>
      </c>
      <c r="AN90">
        <v>0</v>
      </c>
      <c r="AO90">
        <v>0</v>
      </c>
      <c r="AP90">
        <v>0.43918814521690153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670.88808015131349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86.788556332731218</v>
      </c>
      <c r="L91">
        <v>63.249692172252715</v>
      </c>
      <c r="M91">
        <v>0</v>
      </c>
      <c r="N91">
        <v>29.082336002001163</v>
      </c>
      <c r="O91">
        <v>48.843254448415543</v>
      </c>
      <c r="P91">
        <v>66.76404913204999</v>
      </c>
      <c r="Q91">
        <v>5.3429647895460803</v>
      </c>
      <c r="R91">
        <v>10.380828961662816</v>
      </c>
      <c r="S91">
        <v>6.4681237970742691</v>
      </c>
      <c r="T91">
        <v>0</v>
      </c>
      <c r="U91">
        <v>220.04540060038136</v>
      </c>
      <c r="V91">
        <v>5.0918887581047381</v>
      </c>
      <c r="W91">
        <v>8.5266904006553474</v>
      </c>
      <c r="X91">
        <v>36.297272166246849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2.2374825985371221</v>
      </c>
      <c r="AE91">
        <v>12.109273130209601</v>
      </c>
      <c r="AF91">
        <v>0</v>
      </c>
      <c r="AG91">
        <v>0</v>
      </c>
      <c r="AH91">
        <v>30.153853778533357</v>
      </c>
      <c r="AI91">
        <v>0</v>
      </c>
      <c r="AJ91">
        <v>0</v>
      </c>
      <c r="AK91">
        <v>17.062968621197797</v>
      </c>
      <c r="AL91">
        <v>6.2604284092082629</v>
      </c>
      <c r="AM91">
        <v>3.87112615757747</v>
      </c>
      <c r="AN91">
        <v>0</v>
      </c>
      <c r="AO91">
        <v>0</v>
      </c>
      <c r="AP91">
        <v>0.43918814521690153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704.15253044721567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86.788556332731218</v>
      </c>
      <c r="L92">
        <v>63.249692172252715</v>
      </c>
      <c r="M92">
        <v>0</v>
      </c>
      <c r="N92">
        <v>29.082336002001163</v>
      </c>
      <c r="O92">
        <v>48.843254448415543</v>
      </c>
      <c r="P92">
        <v>66.76404913204999</v>
      </c>
      <c r="Q92">
        <v>5.3429647895460803</v>
      </c>
      <c r="R92">
        <v>10.380828961662816</v>
      </c>
      <c r="S92">
        <v>6.4681237970742691</v>
      </c>
      <c r="T92">
        <v>0</v>
      </c>
      <c r="U92">
        <v>220.04540060038136</v>
      </c>
      <c r="V92">
        <v>5.0918887581047381</v>
      </c>
      <c r="W92">
        <v>8.5266904006553474</v>
      </c>
      <c r="X92">
        <v>36.297272166246849</v>
      </c>
      <c r="Y92">
        <v>0</v>
      </c>
      <c r="Z92">
        <v>3.1943078099999997</v>
      </c>
      <c r="AA92">
        <v>10.322812329817161</v>
      </c>
      <c r="AB92">
        <v>9.6778150062656749</v>
      </c>
      <c r="AC92">
        <v>7.1174579393728115</v>
      </c>
      <c r="AD92">
        <v>2.2374825985371221</v>
      </c>
      <c r="AE92">
        <v>12.109273130209601</v>
      </c>
      <c r="AF92">
        <v>0</v>
      </c>
      <c r="AG92">
        <v>0</v>
      </c>
      <c r="AH92">
        <v>25.514799450695701</v>
      </c>
      <c r="AI92">
        <v>0</v>
      </c>
      <c r="AJ92">
        <v>0</v>
      </c>
      <c r="AK92">
        <v>17.062968621197797</v>
      </c>
      <c r="AL92">
        <v>19.438630382013773</v>
      </c>
      <c r="AM92">
        <v>3.87112615757747</v>
      </c>
      <c r="AN92">
        <v>0</v>
      </c>
      <c r="AO92">
        <v>0</v>
      </c>
      <c r="AP92">
        <v>0.43918814521690153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714.28883212418339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86.787807466049912</v>
      </c>
      <c r="L93">
        <v>63.249692172252715</v>
      </c>
      <c r="M93">
        <v>0</v>
      </c>
      <c r="N93">
        <v>29.082336002001163</v>
      </c>
      <c r="O93">
        <v>48.843254448415543</v>
      </c>
      <c r="P93">
        <v>66.76404913204999</v>
      </c>
      <c r="Q93">
        <v>5.3429647895460803</v>
      </c>
      <c r="R93">
        <v>10.380828961662816</v>
      </c>
      <c r="S93">
        <v>6.4681237970742691</v>
      </c>
      <c r="T93">
        <v>0</v>
      </c>
      <c r="U93">
        <v>220.04540060038136</v>
      </c>
      <c r="V93">
        <v>5.0918887581047381</v>
      </c>
      <c r="W93">
        <v>8.5266904006553474</v>
      </c>
      <c r="X93">
        <v>36.297272166246849</v>
      </c>
      <c r="Y93">
        <v>0</v>
      </c>
      <c r="Z93">
        <v>3.1943078099999997</v>
      </c>
      <c r="AA93">
        <v>6.8818748865447743</v>
      </c>
      <c r="AB93">
        <v>9.6778150062656749</v>
      </c>
      <c r="AC93">
        <v>7.1174579393728115</v>
      </c>
      <c r="AD93">
        <v>2.2374825985371221</v>
      </c>
      <c r="AE93">
        <v>12.109273130209601</v>
      </c>
      <c r="AF93">
        <v>0</v>
      </c>
      <c r="AG93">
        <v>0</v>
      </c>
      <c r="AH93">
        <v>22.916929001203069</v>
      </c>
      <c r="AI93">
        <v>0</v>
      </c>
      <c r="AJ93">
        <v>0</v>
      </c>
      <c r="AK93">
        <v>8.4286956275807725</v>
      </c>
      <c r="AL93">
        <v>19.438630382013773</v>
      </c>
      <c r="AM93">
        <v>3.87112615757747</v>
      </c>
      <c r="AN93">
        <v>0</v>
      </c>
      <c r="AO93">
        <v>0</v>
      </c>
      <c r="AP93">
        <v>0.43918814521690153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699.61500237112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86.787807466049912</v>
      </c>
      <c r="L94">
        <v>63.249692172252715</v>
      </c>
      <c r="M94">
        <v>0</v>
      </c>
      <c r="N94">
        <v>29.082336002001163</v>
      </c>
      <c r="O94">
        <v>48.843254448415543</v>
      </c>
      <c r="P94">
        <v>66.76404913204999</v>
      </c>
      <c r="Q94">
        <v>5.3429647895460803</v>
      </c>
      <c r="R94">
        <v>10.380828961662816</v>
      </c>
      <c r="S94">
        <v>6.4681237970742691</v>
      </c>
      <c r="T94">
        <v>0</v>
      </c>
      <c r="U94">
        <v>220.04540060038136</v>
      </c>
      <c r="V94">
        <v>5.0918887581047381</v>
      </c>
      <c r="W94">
        <v>8.5266904006553474</v>
      </c>
      <c r="X94">
        <v>36.297272166246849</v>
      </c>
      <c r="Y94">
        <v>0</v>
      </c>
      <c r="Z94">
        <v>3.1943078099999997</v>
      </c>
      <c r="AA94">
        <v>6.8818748865447743</v>
      </c>
      <c r="AB94">
        <v>9.6778150062656749</v>
      </c>
      <c r="AC94">
        <v>4.7401904376183932</v>
      </c>
      <c r="AD94">
        <v>2.2374825985371221</v>
      </c>
      <c r="AE94">
        <v>4.036424588945966</v>
      </c>
      <c r="AF94">
        <v>0</v>
      </c>
      <c r="AG94">
        <v>0</v>
      </c>
      <c r="AH94">
        <v>13.917163415238695</v>
      </c>
      <c r="AI94">
        <v>0</v>
      </c>
      <c r="AJ94">
        <v>0</v>
      </c>
      <c r="AK94">
        <v>8.4286956275807725</v>
      </c>
      <c r="AL94">
        <v>6.2604284092082629</v>
      </c>
      <c r="AM94">
        <v>3.87112615757747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666.32103380857632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86.787807466049912</v>
      </c>
      <c r="L95">
        <v>63.249692172252715</v>
      </c>
      <c r="M95">
        <v>0</v>
      </c>
      <c r="N95">
        <v>29.082336002001163</v>
      </c>
      <c r="O95">
        <v>48.843254448415543</v>
      </c>
      <c r="P95">
        <v>66.76404913204999</v>
      </c>
      <c r="Q95">
        <v>5.3429647895460803</v>
      </c>
      <c r="R95">
        <v>10.380828961662816</v>
      </c>
      <c r="S95">
        <v>6.4681237970742691</v>
      </c>
      <c r="T95">
        <v>0</v>
      </c>
      <c r="U95">
        <v>220.04540060038136</v>
      </c>
      <c r="V95">
        <v>5.0918887581047381</v>
      </c>
      <c r="W95">
        <v>8.5266904006553474</v>
      </c>
      <c r="X95">
        <v>36.297272166246849</v>
      </c>
      <c r="Y95">
        <v>0</v>
      </c>
      <c r="Z95">
        <v>3.1943078099999997</v>
      </c>
      <c r="AA95">
        <v>6.8818748865447743</v>
      </c>
      <c r="AB95">
        <v>6.4518767398206878</v>
      </c>
      <c r="AC95">
        <v>2.3700951128561005</v>
      </c>
      <c r="AD95">
        <v>0</v>
      </c>
      <c r="AE95">
        <v>4.036424588945966</v>
      </c>
      <c r="AF95">
        <v>0</v>
      </c>
      <c r="AG95">
        <v>0</v>
      </c>
      <c r="AH95">
        <v>9.2781088715381763</v>
      </c>
      <c r="AI95">
        <v>0</v>
      </c>
      <c r="AJ95">
        <v>0</v>
      </c>
      <c r="AK95">
        <v>8.4286956275807725</v>
      </c>
      <c r="AL95">
        <v>6.2604284092082629</v>
      </c>
      <c r="AM95">
        <v>3.87112615757747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653.84846307513146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86.787807466049912</v>
      </c>
      <c r="L96">
        <v>63.249692172252715</v>
      </c>
      <c r="M96">
        <v>0</v>
      </c>
      <c r="N96">
        <v>29.082336002001163</v>
      </c>
      <c r="O96">
        <v>48.843254448415543</v>
      </c>
      <c r="P96">
        <v>66.76404913204999</v>
      </c>
      <c r="Q96">
        <v>5.3429647895460803</v>
      </c>
      <c r="R96">
        <v>10.380828961662816</v>
      </c>
      <c r="S96">
        <v>6.4681237970742691</v>
      </c>
      <c r="T96">
        <v>0</v>
      </c>
      <c r="U96">
        <v>220.04540060038136</v>
      </c>
      <c r="V96">
        <v>5.0918887581047381</v>
      </c>
      <c r="W96">
        <v>8.5266904006553474</v>
      </c>
      <c r="X96">
        <v>36.297272166246849</v>
      </c>
      <c r="Y96">
        <v>0</v>
      </c>
      <c r="Z96">
        <v>3.1943078099999997</v>
      </c>
      <c r="AA96">
        <v>6.8818748865447743</v>
      </c>
      <c r="AB96">
        <v>6.4518767398206878</v>
      </c>
      <c r="AC96">
        <v>2.3700951128561005</v>
      </c>
      <c r="AD96">
        <v>0</v>
      </c>
      <c r="AE96">
        <v>4.036424588945966</v>
      </c>
      <c r="AF96">
        <v>0</v>
      </c>
      <c r="AG96">
        <v>0</v>
      </c>
      <c r="AH96">
        <v>4.5926641040363148</v>
      </c>
      <c r="AI96">
        <v>0</v>
      </c>
      <c r="AJ96">
        <v>0</v>
      </c>
      <c r="AK96">
        <v>8.4286956275807725</v>
      </c>
      <c r="AL96">
        <v>6.2604284092082629</v>
      </c>
      <c r="AM96">
        <v>3.87112615757747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649.16301830762961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86.787807466049912</v>
      </c>
      <c r="L97">
        <v>63.249692172252715</v>
      </c>
      <c r="M97">
        <v>0</v>
      </c>
      <c r="N97">
        <v>29.082336002001163</v>
      </c>
      <c r="O97">
        <v>48.843254448415543</v>
      </c>
      <c r="P97">
        <v>66.76404913204999</v>
      </c>
      <c r="Q97">
        <v>5.3429647895460803</v>
      </c>
      <c r="R97">
        <v>10.380828961662816</v>
      </c>
      <c r="S97">
        <v>6.4681237970742691</v>
      </c>
      <c r="T97">
        <v>0</v>
      </c>
      <c r="U97">
        <v>220.04540060038136</v>
      </c>
      <c r="V97">
        <v>5.0918887581047381</v>
      </c>
      <c r="W97">
        <v>8.5266904006553474</v>
      </c>
      <c r="X97">
        <v>36.297272166246849</v>
      </c>
      <c r="Y97">
        <v>0</v>
      </c>
      <c r="Z97">
        <v>3.1943078099999997</v>
      </c>
      <c r="AA97">
        <v>6.3656567284341312</v>
      </c>
      <c r="AB97">
        <v>6.4518767398206878</v>
      </c>
      <c r="AC97">
        <v>2.3700951128561005</v>
      </c>
      <c r="AD97">
        <v>0</v>
      </c>
      <c r="AE97">
        <v>4.036424588945966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8.4286956275807725</v>
      </c>
      <c r="AL97">
        <v>6.2604284092082629</v>
      </c>
      <c r="AM97">
        <v>3.87112615757747</v>
      </c>
      <c r="AN97">
        <v>0</v>
      </c>
      <c r="AO97">
        <v>0</v>
      </c>
      <c r="AP97">
        <v>0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644.05413604548266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86.787807466049912</v>
      </c>
      <c r="L98">
        <v>63.249692172252715</v>
      </c>
      <c r="M98">
        <v>0</v>
      </c>
      <c r="N98">
        <v>29.082336002001163</v>
      </c>
      <c r="O98">
        <v>48.843254448415543</v>
      </c>
      <c r="P98">
        <v>66.76404913204999</v>
      </c>
      <c r="Q98">
        <v>5.3429647895460803</v>
      </c>
      <c r="R98">
        <v>10.380828961662816</v>
      </c>
      <c r="S98">
        <v>6.4681237970742691</v>
      </c>
      <c r="T98">
        <v>0</v>
      </c>
      <c r="U98">
        <v>220.04540060038136</v>
      </c>
      <c r="V98">
        <v>5.0918887581047381</v>
      </c>
      <c r="W98">
        <v>8.5266904006553474</v>
      </c>
      <c r="X98">
        <v>36.297272166246849</v>
      </c>
      <c r="Y98">
        <v>0</v>
      </c>
      <c r="Z98">
        <v>3.1943078099999997</v>
      </c>
      <c r="AA98">
        <v>3.4409374432723872</v>
      </c>
      <c r="AB98">
        <v>6.4518767398206878</v>
      </c>
      <c r="AC98">
        <v>2.3700951128561005</v>
      </c>
      <c r="AD98">
        <v>0</v>
      </c>
      <c r="AE98">
        <v>4.036424588945966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8.4286956275807725</v>
      </c>
      <c r="AL98">
        <v>6.2604284092082629</v>
      </c>
      <c r="AM98">
        <v>3.87112615757747</v>
      </c>
      <c r="AN98">
        <v>0</v>
      </c>
      <c r="AO98">
        <v>0</v>
      </c>
      <c r="AP98">
        <v>0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641.12941676032085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2.1636616550689798</v>
      </c>
      <c r="L99">
        <f t="shared" si="2"/>
        <v>0.94982861841405231</v>
      </c>
      <c r="M99">
        <f t="shared" si="2"/>
        <v>0</v>
      </c>
      <c r="N99">
        <f t="shared" si="2"/>
        <v>0.6979760640480277</v>
      </c>
      <c r="O99">
        <f t="shared" si="2"/>
        <v>1.1722381067619718</v>
      </c>
      <c r="P99">
        <f t="shared" si="2"/>
        <v>1.5558844119708706</v>
      </c>
      <c r="Q99">
        <f t="shared" si="2"/>
        <v>8.6044832636288107E-2</v>
      </c>
      <c r="R99">
        <f t="shared" si="2"/>
        <v>0.20073526652808793</v>
      </c>
      <c r="S99">
        <f t="shared" si="2"/>
        <v>0.1129981734468735</v>
      </c>
      <c r="T99">
        <f t="shared" si="2"/>
        <v>0</v>
      </c>
      <c r="U99">
        <f t="shared" si="2"/>
        <v>5.2575304606580122</v>
      </c>
      <c r="V99">
        <f t="shared" si="2"/>
        <v>0.10274037875924955</v>
      </c>
      <c r="W99">
        <f t="shared" si="2"/>
        <v>0.19602940064836247</v>
      </c>
      <c r="X99">
        <f t="shared" si="2"/>
        <v>0.81822321876515935</v>
      </c>
      <c r="Y99">
        <f t="shared" si="2"/>
        <v>0</v>
      </c>
      <c r="Z99">
        <f t="shared" si="2"/>
        <v>6.7080462486000039E-2</v>
      </c>
      <c r="AA99">
        <f t="shared" si="2"/>
        <v>8.6293347589721112E-2</v>
      </c>
      <c r="AB99">
        <f t="shared" si="2"/>
        <v>8.4884950889462948E-2</v>
      </c>
      <c r="AC99">
        <f t="shared" si="2"/>
        <v>5.0978563099655504E-2</v>
      </c>
      <c r="AD99">
        <f t="shared" si="2"/>
        <v>3.1309228162786029E-2</v>
      </c>
      <c r="AE99">
        <f t="shared" si="2"/>
        <v>0.12672499873224569</v>
      </c>
      <c r="AF99">
        <f t="shared" si="2"/>
        <v>0</v>
      </c>
      <c r="AG99">
        <f t="shared" si="2"/>
        <v>0</v>
      </c>
      <c r="AH99">
        <f t="shared" si="2"/>
        <v>0.19298466483020207</v>
      </c>
      <c r="AI99">
        <f t="shared" si="2"/>
        <v>1.6179938523572392E-2</v>
      </c>
      <c r="AJ99">
        <f t="shared" si="2"/>
        <v>0</v>
      </c>
      <c r="AK99">
        <f t="shared" si="2"/>
        <v>0.39655983741832151</v>
      </c>
      <c r="AL99">
        <f t="shared" si="2"/>
        <v>0.19369765647926029</v>
      </c>
      <c r="AM99">
        <f t="shared" si="2"/>
        <v>6.5410799201669576E-2</v>
      </c>
      <c r="AN99">
        <f t="shared" si="2"/>
        <v>0</v>
      </c>
      <c r="AO99">
        <f t="shared" si="2"/>
        <v>0</v>
      </c>
      <c r="AP99">
        <f t="shared" si="2"/>
        <v>7.4191403194372001E-3</v>
      </c>
      <c r="AQ99">
        <f t="shared" si="2"/>
        <v>0</v>
      </c>
      <c r="AR99">
        <f t="shared" si="2"/>
        <v>0.20076436671902156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15.02237387038188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5.78987761302416</v>
      </c>
      <c r="L3">
        <v>549.65155635909514</v>
      </c>
      <c r="M3">
        <v>27.210304110054494</v>
      </c>
      <c r="N3">
        <v>35.132821999666469</v>
      </c>
      <c r="O3">
        <v>0</v>
      </c>
      <c r="P3">
        <v>39.267520841990397</v>
      </c>
      <c r="Q3">
        <v>6.4635866180651087</v>
      </c>
      <c r="R3">
        <v>12.541001462355656</v>
      </c>
      <c r="S3">
        <v>7.807735217179296</v>
      </c>
      <c r="T3">
        <v>0</v>
      </c>
      <c r="U3">
        <v>105.17651772650369</v>
      </c>
      <c r="V3">
        <v>6.1522820947630921</v>
      </c>
      <c r="W3">
        <v>10.296003649091451</v>
      </c>
      <c r="X3">
        <v>43.84740741323818</v>
      </c>
      <c r="Y3">
        <v>0</v>
      </c>
      <c r="Z3">
        <v>3.8585500568181823</v>
      </c>
      <c r="AA3">
        <v>0</v>
      </c>
      <c r="AB3">
        <v>7.7933183301437108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12.385822202901434</v>
      </c>
      <c r="AH3">
        <v>0</v>
      </c>
      <c r="AI3">
        <v>0</v>
      </c>
      <c r="AJ3">
        <v>0</v>
      </c>
      <c r="AK3">
        <v>20.6100331499606</v>
      </c>
      <c r="AL3">
        <v>0</v>
      </c>
      <c r="AM3">
        <v>2.3663922019086274</v>
      </c>
      <c r="AN3">
        <v>0.64547880592700801</v>
      </c>
      <c r="AO3">
        <v>0</v>
      </c>
      <c r="AP3">
        <v>0</v>
      </c>
      <c r="AQ3">
        <v>5.7038151428484296</v>
      </c>
      <c r="AR3">
        <v>11.431294349999998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933.93144631842574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5.78987761302416</v>
      </c>
      <c r="L4">
        <v>549.65155635909514</v>
      </c>
      <c r="M4">
        <v>27.210304110054494</v>
      </c>
      <c r="N4">
        <v>35.132821999666469</v>
      </c>
      <c r="O4">
        <v>0</v>
      </c>
      <c r="P4">
        <v>39.267520841990397</v>
      </c>
      <c r="Q4">
        <v>6.4635866180651087</v>
      </c>
      <c r="R4">
        <v>12.541001462355656</v>
      </c>
      <c r="S4">
        <v>7.807735217179296</v>
      </c>
      <c r="T4">
        <v>0</v>
      </c>
      <c r="U4">
        <v>111.16175638506336</v>
      </c>
      <c r="V4">
        <v>6.1522820947630921</v>
      </c>
      <c r="W4">
        <v>10.296003649091451</v>
      </c>
      <c r="X4">
        <v>43.84740741323818</v>
      </c>
      <c r="Y4">
        <v>0</v>
      </c>
      <c r="Z4">
        <v>3.8585500568181823</v>
      </c>
      <c r="AA4">
        <v>0</v>
      </c>
      <c r="AB4">
        <v>7.7933183301437108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12.385822202901434</v>
      </c>
      <c r="AH4">
        <v>0</v>
      </c>
      <c r="AI4">
        <v>0</v>
      </c>
      <c r="AJ4">
        <v>0</v>
      </c>
      <c r="AK4">
        <v>20.6100331499606</v>
      </c>
      <c r="AL4">
        <v>0</v>
      </c>
      <c r="AM4">
        <v>2.3663922019086274</v>
      </c>
      <c r="AN4">
        <v>0.64547880592700801</v>
      </c>
      <c r="AO4">
        <v>0</v>
      </c>
      <c r="AP4">
        <v>0</v>
      </c>
      <c r="AQ4">
        <v>5.7038151428484296</v>
      </c>
      <c r="AR4">
        <v>11.431294349999998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939.91668497698538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5.78987761302416</v>
      </c>
      <c r="L5">
        <v>549.65155635909514</v>
      </c>
      <c r="M5">
        <v>27.210304110054494</v>
      </c>
      <c r="N5">
        <v>35.132821999666469</v>
      </c>
      <c r="O5">
        <v>0</v>
      </c>
      <c r="P5">
        <v>39.267520841990397</v>
      </c>
      <c r="Q5">
        <v>6.4635866180651087</v>
      </c>
      <c r="R5">
        <v>12.541001462355656</v>
      </c>
      <c r="S5">
        <v>7.807735217179296</v>
      </c>
      <c r="T5">
        <v>0</v>
      </c>
      <c r="U5">
        <v>115.04062220268827</v>
      </c>
      <c r="V5">
        <v>6.1522820947630921</v>
      </c>
      <c r="W5">
        <v>10.296003649091451</v>
      </c>
      <c r="X5">
        <v>43.84740741323818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12.385822202901434</v>
      </c>
      <c r="AH5">
        <v>0</v>
      </c>
      <c r="AI5">
        <v>0</v>
      </c>
      <c r="AJ5">
        <v>0</v>
      </c>
      <c r="AK5">
        <v>20.6100331499606</v>
      </c>
      <c r="AL5">
        <v>0</v>
      </c>
      <c r="AM5">
        <v>2.3663922019086274</v>
      </c>
      <c r="AN5">
        <v>0.64547880592700801</v>
      </c>
      <c r="AO5">
        <v>0</v>
      </c>
      <c r="AP5">
        <v>0</v>
      </c>
      <c r="AQ5">
        <v>5.7038151428484296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938.26584945456102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5.7899531922126375</v>
      </c>
      <c r="L6">
        <v>549.65155635909514</v>
      </c>
      <c r="M6">
        <v>27.210304110054494</v>
      </c>
      <c r="N6">
        <v>35.132821999666469</v>
      </c>
      <c r="O6">
        <v>0</v>
      </c>
      <c r="P6">
        <v>39.267520841990397</v>
      </c>
      <c r="Q6">
        <v>4.688003593718844</v>
      </c>
      <c r="R6">
        <v>12.541001462355656</v>
      </c>
      <c r="S6">
        <v>5.6074309088680021</v>
      </c>
      <c r="T6">
        <v>0</v>
      </c>
      <c r="U6">
        <v>117.36873935244144</v>
      </c>
      <c r="V6">
        <v>6.1522820947630921</v>
      </c>
      <c r="W6">
        <v>10.296003649091451</v>
      </c>
      <c r="X6">
        <v>43.84740741323818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12.385822202901434</v>
      </c>
      <c r="AH6">
        <v>0</v>
      </c>
      <c r="AI6">
        <v>0</v>
      </c>
      <c r="AJ6">
        <v>0</v>
      </c>
      <c r="AK6">
        <v>20.6100331499606</v>
      </c>
      <c r="AL6">
        <v>0</v>
      </c>
      <c r="AM6">
        <v>2.3663922019086274</v>
      </c>
      <c r="AN6">
        <v>0.64547880592700801</v>
      </c>
      <c r="AO6">
        <v>0</v>
      </c>
      <c r="AP6">
        <v>0</v>
      </c>
      <c r="AQ6">
        <v>5.7038151428484296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936.61815485084514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5.7898852337884543</v>
      </c>
      <c r="L7">
        <v>560.79910391594444</v>
      </c>
      <c r="M7">
        <v>27.210304110054494</v>
      </c>
      <c r="N7">
        <v>35.132821999666469</v>
      </c>
      <c r="O7">
        <v>0</v>
      </c>
      <c r="P7">
        <v>39.267520841990397</v>
      </c>
      <c r="Q7">
        <v>4.688003593718844</v>
      </c>
      <c r="R7">
        <v>12.541001462355656</v>
      </c>
      <c r="S7">
        <v>5.6074309088680021</v>
      </c>
      <c r="T7">
        <v>0</v>
      </c>
      <c r="U7">
        <v>119.69992421914648</v>
      </c>
      <c r="V7">
        <v>6.1522820947630921</v>
      </c>
      <c r="W7">
        <v>10.296003649091451</v>
      </c>
      <c r="X7">
        <v>43.84740741323818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12.385822202901434</v>
      </c>
      <c r="AH7">
        <v>0</v>
      </c>
      <c r="AI7">
        <v>0</v>
      </c>
      <c r="AJ7">
        <v>0</v>
      </c>
      <c r="AK7">
        <v>20.6100331499606</v>
      </c>
      <c r="AL7">
        <v>0</v>
      </c>
      <c r="AM7">
        <v>2.3663922019086274</v>
      </c>
      <c r="AN7">
        <v>0.64547880592700801</v>
      </c>
      <c r="AO7">
        <v>0</v>
      </c>
      <c r="AP7">
        <v>0</v>
      </c>
      <c r="AQ7">
        <v>5.7038151428484296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950.09681931597527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5.7898852337884543</v>
      </c>
      <c r="L8">
        <v>482.15065362622823</v>
      </c>
      <c r="M8">
        <v>27.210304110054494</v>
      </c>
      <c r="N8">
        <v>35.132821999666469</v>
      </c>
      <c r="O8">
        <v>0</v>
      </c>
      <c r="P8">
        <v>39.267520841990397</v>
      </c>
      <c r="Q8">
        <v>4.688003593718844</v>
      </c>
      <c r="R8">
        <v>12.541001462355656</v>
      </c>
      <c r="S8">
        <v>5.6074309088680021</v>
      </c>
      <c r="T8">
        <v>0</v>
      </c>
      <c r="U8">
        <v>122.02804138398491</v>
      </c>
      <c r="V8">
        <v>6.1522820947630921</v>
      </c>
      <c r="W8">
        <v>10.296003649091451</v>
      </c>
      <c r="X8">
        <v>43.84740741323818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2.6253067366253902</v>
      </c>
      <c r="AG8">
        <v>12.385822202901434</v>
      </c>
      <c r="AH8">
        <v>0</v>
      </c>
      <c r="AI8">
        <v>0</v>
      </c>
      <c r="AJ8">
        <v>0</v>
      </c>
      <c r="AK8">
        <v>20.6100331499606</v>
      </c>
      <c r="AL8">
        <v>0</v>
      </c>
      <c r="AM8">
        <v>2.3663922019086274</v>
      </c>
      <c r="AN8">
        <v>0.64547880592700801</v>
      </c>
      <c r="AO8">
        <v>0</v>
      </c>
      <c r="AP8">
        <v>0</v>
      </c>
      <c r="AQ8">
        <v>5.7038151428484296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873.77648619109743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5.7898852337884543</v>
      </c>
      <c r="L9">
        <v>385.72063101277871</v>
      </c>
      <c r="M9">
        <v>27.210304110054494</v>
      </c>
      <c r="N9">
        <v>35.132821999666469</v>
      </c>
      <c r="O9">
        <v>0</v>
      </c>
      <c r="P9">
        <v>39.267520841990397</v>
      </c>
      <c r="Q9">
        <v>4.688003593718844</v>
      </c>
      <c r="R9">
        <v>12.541001462355656</v>
      </c>
      <c r="S9">
        <v>5.6074309088680021</v>
      </c>
      <c r="T9">
        <v>0</v>
      </c>
      <c r="U9">
        <v>123.72943761880083</v>
      </c>
      <c r="V9">
        <v>6.1522820947630921</v>
      </c>
      <c r="W9">
        <v>10.296003649091451</v>
      </c>
      <c r="X9">
        <v>43.84740741323818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2.6253067366253902</v>
      </c>
      <c r="AG9">
        <v>12.385822202901434</v>
      </c>
      <c r="AH9">
        <v>0</v>
      </c>
      <c r="AI9">
        <v>0</v>
      </c>
      <c r="AJ9">
        <v>0</v>
      </c>
      <c r="AK9">
        <v>20.6100331499606</v>
      </c>
      <c r="AL9">
        <v>0</v>
      </c>
      <c r="AM9">
        <v>2.3663922019086274</v>
      </c>
      <c r="AN9">
        <v>0.64547880592700801</v>
      </c>
      <c r="AO9">
        <v>0</v>
      </c>
      <c r="AP9">
        <v>0</v>
      </c>
      <c r="AQ9">
        <v>5.7038151428484296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780.680901862464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5.7898852337884543</v>
      </c>
      <c r="L10">
        <v>308.57302017805807</v>
      </c>
      <c r="M10">
        <v>27.210304110054494</v>
      </c>
      <c r="N10">
        <v>35.132821999666469</v>
      </c>
      <c r="O10">
        <v>0</v>
      </c>
      <c r="P10">
        <v>39.267520841990397</v>
      </c>
      <c r="Q10">
        <v>4.6864365533596839</v>
      </c>
      <c r="R10">
        <v>12.541001462355656</v>
      </c>
      <c r="S10">
        <v>5.609969446681923</v>
      </c>
      <c r="T10">
        <v>0</v>
      </c>
      <c r="U10">
        <v>123.89304072160174</v>
      </c>
      <c r="V10">
        <v>6.1522820947630921</v>
      </c>
      <c r="W10">
        <v>10.296003649091451</v>
      </c>
      <c r="X10">
        <v>43.84740741323818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2.6253067366253902</v>
      </c>
      <c r="AG10">
        <v>12.385822202901434</v>
      </c>
      <c r="AH10">
        <v>0</v>
      </c>
      <c r="AI10">
        <v>0</v>
      </c>
      <c r="AJ10">
        <v>0</v>
      </c>
      <c r="AK10">
        <v>20.6100331499606</v>
      </c>
      <c r="AL10">
        <v>0</v>
      </c>
      <c r="AM10">
        <v>2.3663922019086274</v>
      </c>
      <c r="AN10">
        <v>0.64547880592700801</v>
      </c>
      <c r="AO10">
        <v>0</v>
      </c>
      <c r="AP10">
        <v>0</v>
      </c>
      <c r="AQ10">
        <v>5.7038151428484296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703.69786562799902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5.7899064681388728</v>
      </c>
      <c r="L11">
        <v>308.57302017805807</v>
      </c>
      <c r="M11">
        <v>27.210304110054494</v>
      </c>
      <c r="N11">
        <v>35.132821999666469</v>
      </c>
      <c r="O11">
        <v>0</v>
      </c>
      <c r="P11">
        <v>39.267520841990397</v>
      </c>
      <c r="Q11">
        <v>4.6864365533596839</v>
      </c>
      <c r="R11">
        <v>12.541001462355656</v>
      </c>
      <c r="S11">
        <v>5.609969446681923</v>
      </c>
      <c r="T11">
        <v>0</v>
      </c>
      <c r="U11">
        <v>123.89304072160174</v>
      </c>
      <c r="V11">
        <v>6.1522820947630921</v>
      </c>
      <c r="W11">
        <v>10.296003649091451</v>
      </c>
      <c r="X11">
        <v>43.84740741323818</v>
      </c>
      <c r="Y11">
        <v>0</v>
      </c>
      <c r="Z11">
        <v>3.8585500568181823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2.6253067366253902</v>
      </c>
      <c r="AG11">
        <v>12.385822202901434</v>
      </c>
      <c r="AH11">
        <v>0</v>
      </c>
      <c r="AI11">
        <v>0</v>
      </c>
      <c r="AJ11">
        <v>0</v>
      </c>
      <c r="AK11">
        <v>20.6100331499606</v>
      </c>
      <c r="AL11">
        <v>0</v>
      </c>
      <c r="AM11">
        <v>2.3663922019086274</v>
      </c>
      <c r="AN11">
        <v>0.64547880592700801</v>
      </c>
      <c r="AO11">
        <v>0</v>
      </c>
      <c r="AP11">
        <v>0</v>
      </c>
      <c r="AQ11">
        <v>5.7038151428484296</v>
      </c>
      <c r="AR11">
        <v>9.7982522999999997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702.06484481234941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5.7899571680531059</v>
      </c>
      <c r="L12">
        <v>308.57302017805807</v>
      </c>
      <c r="M12">
        <v>27.210304110054494</v>
      </c>
      <c r="N12">
        <v>35.132821999666469</v>
      </c>
      <c r="O12">
        <v>0</v>
      </c>
      <c r="P12">
        <v>39.267520841990397</v>
      </c>
      <c r="Q12">
        <v>4.6864365533596839</v>
      </c>
      <c r="R12">
        <v>12.541001462355656</v>
      </c>
      <c r="S12">
        <v>5.609969446681923</v>
      </c>
      <c r="T12">
        <v>0</v>
      </c>
      <c r="U12">
        <v>123.89304072160174</v>
      </c>
      <c r="V12">
        <v>6.1522820947630921</v>
      </c>
      <c r="W12">
        <v>10.296003649091451</v>
      </c>
      <c r="X12">
        <v>43.84740741323818</v>
      </c>
      <c r="Y12">
        <v>0</v>
      </c>
      <c r="Z12">
        <v>3.8585500568181823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2.6253067366253902</v>
      </c>
      <c r="AG12">
        <v>12.385822202901434</v>
      </c>
      <c r="AH12">
        <v>0</v>
      </c>
      <c r="AI12">
        <v>0</v>
      </c>
      <c r="AJ12">
        <v>0</v>
      </c>
      <c r="AK12">
        <v>20.6100331499606</v>
      </c>
      <c r="AL12">
        <v>0</v>
      </c>
      <c r="AM12">
        <v>2.3663922019086274</v>
      </c>
      <c r="AN12">
        <v>0.64547880592700801</v>
      </c>
      <c r="AO12">
        <v>0</v>
      </c>
      <c r="AP12">
        <v>0</v>
      </c>
      <c r="AQ12">
        <v>5.7038151428484296</v>
      </c>
      <c r="AR12">
        <v>9.7982522999999997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702.06489551226355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5.7898600892237138</v>
      </c>
      <c r="L13">
        <v>308.57302017805807</v>
      </c>
      <c r="M13">
        <v>27.210304110054494</v>
      </c>
      <c r="N13">
        <v>35.132821999666469</v>
      </c>
      <c r="O13">
        <v>0</v>
      </c>
      <c r="P13">
        <v>39.267520841990397</v>
      </c>
      <c r="Q13">
        <v>4.6864365533596839</v>
      </c>
      <c r="R13">
        <v>12.541001462355656</v>
      </c>
      <c r="S13">
        <v>5.609969446681923</v>
      </c>
      <c r="T13">
        <v>0</v>
      </c>
      <c r="U13">
        <v>123.89304072160174</v>
      </c>
      <c r="V13">
        <v>6.1522820947630921</v>
      </c>
      <c r="W13">
        <v>10.296003649091451</v>
      </c>
      <c r="X13">
        <v>43.84740741323818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12.385822202901434</v>
      </c>
      <c r="AH13">
        <v>0</v>
      </c>
      <c r="AI13">
        <v>0</v>
      </c>
      <c r="AJ13">
        <v>0</v>
      </c>
      <c r="AK13">
        <v>20.6100331499606</v>
      </c>
      <c r="AL13">
        <v>0</v>
      </c>
      <c r="AM13">
        <v>2.3663922019086274</v>
      </c>
      <c r="AN13">
        <v>0.64547880592700801</v>
      </c>
      <c r="AO13">
        <v>0</v>
      </c>
      <c r="AP13">
        <v>0.18948622220381112</v>
      </c>
      <c r="AQ13">
        <v>5.7038151428484296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704.87959139226336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5.7898600892237138</v>
      </c>
      <c r="L14">
        <v>308.57302017805807</v>
      </c>
      <c r="M14">
        <v>27.210304110054494</v>
      </c>
      <c r="N14">
        <v>35.132821999666469</v>
      </c>
      <c r="O14">
        <v>0</v>
      </c>
      <c r="P14">
        <v>39.267520841990397</v>
      </c>
      <c r="Q14">
        <v>4.6864365533596839</v>
      </c>
      <c r="R14">
        <v>12.541001462355656</v>
      </c>
      <c r="S14">
        <v>5.609969446681923</v>
      </c>
      <c r="T14">
        <v>0</v>
      </c>
      <c r="U14">
        <v>123.89304072160174</v>
      </c>
      <c r="V14">
        <v>6.1522820947630921</v>
      </c>
      <c r="W14">
        <v>10.296003649091451</v>
      </c>
      <c r="X14">
        <v>43.84740741323818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12.385822202901434</v>
      </c>
      <c r="AH14">
        <v>0</v>
      </c>
      <c r="AI14">
        <v>0</v>
      </c>
      <c r="AJ14">
        <v>0</v>
      </c>
      <c r="AK14">
        <v>20.6100331499606</v>
      </c>
      <c r="AL14">
        <v>0</v>
      </c>
      <c r="AM14">
        <v>2.3663922019086274</v>
      </c>
      <c r="AN14">
        <v>0.64547880592700801</v>
      </c>
      <c r="AO14">
        <v>0</v>
      </c>
      <c r="AP14">
        <v>0.18948622220381112</v>
      </c>
      <c r="AQ14">
        <v>5.7038151428484296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704.87959139226336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5.7898600892237138</v>
      </c>
      <c r="L15">
        <v>308.57302017805807</v>
      </c>
      <c r="M15">
        <v>27.210304110054494</v>
      </c>
      <c r="N15">
        <v>35.132821999666469</v>
      </c>
      <c r="O15">
        <v>0</v>
      </c>
      <c r="P15">
        <v>39.267520841990397</v>
      </c>
      <c r="Q15">
        <v>4.6864365533596839</v>
      </c>
      <c r="R15">
        <v>12.545974730113635</v>
      </c>
      <c r="S15">
        <v>5.609969446681923</v>
      </c>
      <c r="T15">
        <v>0</v>
      </c>
      <c r="U15">
        <v>123.89304072160174</v>
      </c>
      <c r="V15">
        <v>6.1522820947630921</v>
      </c>
      <c r="W15">
        <v>10.296003649091451</v>
      </c>
      <c r="X15">
        <v>43.84740741323818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12.385822202901434</v>
      </c>
      <c r="AH15">
        <v>0</v>
      </c>
      <c r="AI15">
        <v>0</v>
      </c>
      <c r="AJ15">
        <v>0</v>
      </c>
      <c r="AK15">
        <v>20.6100331499606</v>
      </c>
      <c r="AL15">
        <v>0</v>
      </c>
      <c r="AM15">
        <v>2.3663922019086274</v>
      </c>
      <c r="AN15">
        <v>0.64547880592700801</v>
      </c>
      <c r="AO15">
        <v>0</v>
      </c>
      <c r="AP15">
        <v>0.18948622220381112</v>
      </c>
      <c r="AQ15">
        <v>8.555722714272644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709.36951428144573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5.7898600892237138</v>
      </c>
      <c r="L16">
        <v>308.57302017805807</v>
      </c>
      <c r="M16">
        <v>27.210304110054494</v>
      </c>
      <c r="N16">
        <v>35.132821999666469</v>
      </c>
      <c r="O16">
        <v>0</v>
      </c>
      <c r="P16">
        <v>39.267520841990397</v>
      </c>
      <c r="Q16">
        <v>4.6864365533596839</v>
      </c>
      <c r="R16">
        <v>12.545974730113635</v>
      </c>
      <c r="S16">
        <v>5.609969446681923</v>
      </c>
      <c r="T16">
        <v>0</v>
      </c>
      <c r="U16">
        <v>123.89304072160174</v>
      </c>
      <c r="V16">
        <v>6.1519810924369747</v>
      </c>
      <c r="W16">
        <v>10.296003649091451</v>
      </c>
      <c r="X16">
        <v>43.84740741323818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12.385822202901434</v>
      </c>
      <c r="AH16">
        <v>0</v>
      </c>
      <c r="AI16">
        <v>0</v>
      </c>
      <c r="AJ16">
        <v>0</v>
      </c>
      <c r="AK16">
        <v>20.6100331499606</v>
      </c>
      <c r="AL16">
        <v>0</v>
      </c>
      <c r="AM16">
        <v>2.3663922019086274</v>
      </c>
      <c r="AN16">
        <v>0.64547880592700801</v>
      </c>
      <c r="AO16">
        <v>0</v>
      </c>
      <c r="AP16">
        <v>0.18948622220381112</v>
      </c>
      <c r="AQ16">
        <v>8.555722714272644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709.36921327911944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5.7898600892237138</v>
      </c>
      <c r="L17">
        <v>308.57302017805807</v>
      </c>
      <c r="M17">
        <v>27.210304110054494</v>
      </c>
      <c r="N17">
        <v>35.132821999666469</v>
      </c>
      <c r="O17">
        <v>0</v>
      </c>
      <c r="P17">
        <v>39.267520841990397</v>
      </c>
      <c r="Q17">
        <v>4.6864365533596839</v>
      </c>
      <c r="R17">
        <v>12.545974730113635</v>
      </c>
      <c r="S17">
        <v>5.609969446681923</v>
      </c>
      <c r="T17">
        <v>0</v>
      </c>
      <c r="U17">
        <v>123.89304072160174</v>
      </c>
      <c r="V17">
        <v>6.1519810924369747</v>
      </c>
      <c r="W17">
        <v>10.296003649091451</v>
      </c>
      <c r="X17">
        <v>43.84740741323818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12.385822202901434</v>
      </c>
      <c r="AH17">
        <v>0</v>
      </c>
      <c r="AI17">
        <v>0</v>
      </c>
      <c r="AJ17">
        <v>0</v>
      </c>
      <c r="AK17">
        <v>20.6100331499606</v>
      </c>
      <c r="AL17">
        <v>0</v>
      </c>
      <c r="AM17">
        <v>2.3663922019086274</v>
      </c>
      <c r="AN17">
        <v>0.64547880592700801</v>
      </c>
      <c r="AO17">
        <v>0</v>
      </c>
      <c r="AP17">
        <v>0.18948622220381112</v>
      </c>
      <c r="AQ17">
        <v>8.555722714272644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707.73617122911935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5.7898600892237138</v>
      </c>
      <c r="L18">
        <v>308.57302017805807</v>
      </c>
      <c r="M18">
        <v>27.210304110054494</v>
      </c>
      <c r="N18">
        <v>35.132821999666469</v>
      </c>
      <c r="O18">
        <v>0</v>
      </c>
      <c r="P18">
        <v>39.267520841990397</v>
      </c>
      <c r="Q18">
        <v>4.6864365533596839</v>
      </c>
      <c r="R18">
        <v>12.545974730113635</v>
      </c>
      <c r="S18">
        <v>5.609969446681923</v>
      </c>
      <c r="T18">
        <v>0</v>
      </c>
      <c r="U18">
        <v>123.89304072160174</v>
      </c>
      <c r="V18">
        <v>6.1519810924369747</v>
      </c>
      <c r="W18">
        <v>10.296003649091451</v>
      </c>
      <c r="X18">
        <v>43.84740741323818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12.385822202901434</v>
      </c>
      <c r="AH18">
        <v>0</v>
      </c>
      <c r="AI18">
        <v>0</v>
      </c>
      <c r="AJ18">
        <v>0</v>
      </c>
      <c r="AK18">
        <v>20.6100331499606</v>
      </c>
      <c r="AL18">
        <v>0</v>
      </c>
      <c r="AM18">
        <v>2.3663922019086274</v>
      </c>
      <c r="AN18">
        <v>0.64547880592700801</v>
      </c>
      <c r="AO18">
        <v>0</v>
      </c>
      <c r="AP18">
        <v>0.18948622220381112</v>
      </c>
      <c r="AQ18">
        <v>8.555722714272644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707.73617122911935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5.7898600892237138</v>
      </c>
      <c r="L19">
        <v>308.57302017805807</v>
      </c>
      <c r="M19">
        <v>27.210304110054494</v>
      </c>
      <c r="N19">
        <v>35.132821999666469</v>
      </c>
      <c r="O19">
        <v>0</v>
      </c>
      <c r="P19">
        <v>39.267520841990397</v>
      </c>
      <c r="Q19">
        <v>4.6864365533596839</v>
      </c>
      <c r="R19">
        <v>12.545974730113635</v>
      </c>
      <c r="S19">
        <v>5.609969446681923</v>
      </c>
      <c r="T19">
        <v>0</v>
      </c>
      <c r="U19">
        <v>123.89304072160174</v>
      </c>
      <c r="V19">
        <v>6.1519810924369747</v>
      </c>
      <c r="W19">
        <v>10.296003649091451</v>
      </c>
      <c r="X19">
        <v>43.84740741323818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12.385822202901434</v>
      </c>
      <c r="AH19">
        <v>0</v>
      </c>
      <c r="AI19">
        <v>0</v>
      </c>
      <c r="AJ19">
        <v>0</v>
      </c>
      <c r="AK19">
        <v>20.6100331499606</v>
      </c>
      <c r="AL19">
        <v>0</v>
      </c>
      <c r="AM19">
        <v>2.3663922019086274</v>
      </c>
      <c r="AN19">
        <v>0.64547880592700801</v>
      </c>
      <c r="AO19">
        <v>0</v>
      </c>
      <c r="AP19">
        <v>0.18948622220381112</v>
      </c>
      <c r="AQ19">
        <v>8.555722714272644</v>
      </c>
      <c r="AR19">
        <v>9.7982522999999997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707.73617122911935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5.7898600892237138</v>
      </c>
      <c r="L20">
        <v>308.57302017805807</v>
      </c>
      <c r="M20">
        <v>27.210304110054494</v>
      </c>
      <c r="N20">
        <v>35.132821999666469</v>
      </c>
      <c r="O20">
        <v>0</v>
      </c>
      <c r="P20">
        <v>39.267520841990397</v>
      </c>
      <c r="Q20">
        <v>4.6864365533596839</v>
      </c>
      <c r="R20">
        <v>12.545974730113635</v>
      </c>
      <c r="S20">
        <v>5.609969446681923</v>
      </c>
      <c r="T20">
        <v>0</v>
      </c>
      <c r="U20">
        <v>123.89304072160174</v>
      </c>
      <c r="V20">
        <v>6.1519810924369747</v>
      </c>
      <c r="W20">
        <v>10.296003649091451</v>
      </c>
      <c r="X20">
        <v>43.84740741323818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12.385822202901434</v>
      </c>
      <c r="AH20">
        <v>0</v>
      </c>
      <c r="AI20">
        <v>0</v>
      </c>
      <c r="AJ20">
        <v>0</v>
      </c>
      <c r="AK20">
        <v>20.6100331499606</v>
      </c>
      <c r="AL20">
        <v>0</v>
      </c>
      <c r="AM20">
        <v>2.3663922019086274</v>
      </c>
      <c r="AN20">
        <v>0.64547880592700801</v>
      </c>
      <c r="AO20">
        <v>0</v>
      </c>
      <c r="AP20">
        <v>0.18948622220381112</v>
      </c>
      <c r="AQ20">
        <v>8.555722714272644</v>
      </c>
      <c r="AR20">
        <v>9.7982522999999997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707.73617122911935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5.7898600892237138</v>
      </c>
      <c r="L21">
        <v>308.57302017805807</v>
      </c>
      <c r="M21">
        <v>27.210304110054494</v>
      </c>
      <c r="N21">
        <v>35.132821999666469</v>
      </c>
      <c r="O21">
        <v>0</v>
      </c>
      <c r="P21">
        <v>39.267520841990397</v>
      </c>
      <c r="Q21">
        <v>4.6864365533596839</v>
      </c>
      <c r="R21">
        <v>12.505789168749999</v>
      </c>
      <c r="S21">
        <v>5.6074309088680021</v>
      </c>
      <c r="T21">
        <v>0</v>
      </c>
      <c r="U21">
        <v>123.89304072160174</v>
      </c>
      <c r="V21">
        <v>6.1522820947630921</v>
      </c>
      <c r="W21">
        <v>10.296003649091451</v>
      </c>
      <c r="X21">
        <v>43.846704806884972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4.8749208904852175</v>
      </c>
      <c r="AF21">
        <v>5.2506134732507803</v>
      </c>
      <c r="AG21">
        <v>12.385822202901434</v>
      </c>
      <c r="AH21">
        <v>6.1636897871219229</v>
      </c>
      <c r="AI21">
        <v>0</v>
      </c>
      <c r="AJ21">
        <v>0</v>
      </c>
      <c r="AK21">
        <v>20.6100331499606</v>
      </c>
      <c r="AL21">
        <v>0</v>
      </c>
      <c r="AM21">
        <v>2.3663922019086274</v>
      </c>
      <c r="AN21">
        <v>0.64547880592700801</v>
      </c>
      <c r="AO21">
        <v>0</v>
      </c>
      <c r="AP21">
        <v>0.18948622220381112</v>
      </c>
      <c r="AQ21">
        <v>8.555722714272644</v>
      </c>
      <c r="AR21">
        <v>11.431294349999998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719.64557869046291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5.7898600892237138</v>
      </c>
      <c r="L22">
        <v>308.57302017805807</v>
      </c>
      <c r="M22">
        <v>27.210304110054494</v>
      </c>
      <c r="N22">
        <v>35.132821999666469</v>
      </c>
      <c r="O22">
        <v>0</v>
      </c>
      <c r="P22">
        <v>39.267520841990397</v>
      </c>
      <c r="Q22">
        <v>4.6864365533596839</v>
      </c>
      <c r="R22">
        <v>12.541001462355656</v>
      </c>
      <c r="S22">
        <v>5.6074309088680021</v>
      </c>
      <c r="T22">
        <v>0</v>
      </c>
      <c r="U22">
        <v>123.89304072160174</v>
      </c>
      <c r="V22">
        <v>6.1522820947630921</v>
      </c>
      <c r="W22">
        <v>10.296003649091451</v>
      </c>
      <c r="X22">
        <v>43.846704806884972</v>
      </c>
      <c r="Y22">
        <v>0</v>
      </c>
      <c r="Z22">
        <v>1.9292748750000002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4.8749208904852175</v>
      </c>
      <c r="AF22">
        <v>5.2506134732507803</v>
      </c>
      <c r="AG22">
        <v>12.385822202901434</v>
      </c>
      <c r="AH22">
        <v>6.1636897871219229</v>
      </c>
      <c r="AI22">
        <v>0</v>
      </c>
      <c r="AJ22">
        <v>0</v>
      </c>
      <c r="AK22">
        <v>20.6100331499606</v>
      </c>
      <c r="AL22">
        <v>0</v>
      </c>
      <c r="AM22">
        <v>2.3663922019086274</v>
      </c>
      <c r="AN22">
        <v>0.64547880592700801</v>
      </c>
      <c r="AO22">
        <v>0</v>
      </c>
      <c r="AP22">
        <v>0.18948622220381112</v>
      </c>
      <c r="AQ22">
        <v>8.555722714272644</v>
      </c>
      <c r="AR22">
        <v>11.431294349999998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717.75151580225054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5.7899571680531059</v>
      </c>
      <c r="L23">
        <v>308.57302017805807</v>
      </c>
      <c r="M23">
        <v>27.210304110054494</v>
      </c>
      <c r="N23">
        <v>35.132821999666469</v>
      </c>
      <c r="O23">
        <v>0</v>
      </c>
      <c r="P23">
        <v>39.267520841990397</v>
      </c>
      <c r="Q23">
        <v>4.6864365533596839</v>
      </c>
      <c r="R23">
        <v>12.541001462355656</v>
      </c>
      <c r="S23">
        <v>5.6074309088680021</v>
      </c>
      <c r="T23">
        <v>0</v>
      </c>
      <c r="U23">
        <v>123.89304072160174</v>
      </c>
      <c r="V23">
        <v>6.1522820947630921</v>
      </c>
      <c r="W23">
        <v>10.296003649091451</v>
      </c>
      <c r="X23">
        <v>43.846704806884972</v>
      </c>
      <c r="Y23">
        <v>0</v>
      </c>
      <c r="Z23">
        <v>1.9292748750000002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4.8749208904852175</v>
      </c>
      <c r="AF23">
        <v>5.2506134732507803</v>
      </c>
      <c r="AG23">
        <v>12.385822202901434</v>
      </c>
      <c r="AH23">
        <v>6.1636897871219229</v>
      </c>
      <c r="AI23">
        <v>0</v>
      </c>
      <c r="AJ23">
        <v>0</v>
      </c>
      <c r="AK23">
        <v>20.6100331499606</v>
      </c>
      <c r="AL23">
        <v>0</v>
      </c>
      <c r="AM23">
        <v>2.3663922019086274</v>
      </c>
      <c r="AN23">
        <v>0.64547880592700801</v>
      </c>
      <c r="AO23">
        <v>0</v>
      </c>
      <c r="AP23">
        <v>0.18948622220381112</v>
      </c>
      <c r="AQ23">
        <v>8.555722714272644</v>
      </c>
      <c r="AR23">
        <v>9.7982522999999997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716.11857083107986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5.7899306105974393</v>
      </c>
      <c r="L24">
        <v>308.57302017805807</v>
      </c>
      <c r="M24">
        <v>27.210304110054494</v>
      </c>
      <c r="N24">
        <v>35.132821999666469</v>
      </c>
      <c r="O24">
        <v>0</v>
      </c>
      <c r="P24">
        <v>39.267520841990397</v>
      </c>
      <c r="Q24">
        <v>4.6864365533596839</v>
      </c>
      <c r="R24">
        <v>12.541001462355656</v>
      </c>
      <c r="S24">
        <v>5.6074309088680021</v>
      </c>
      <c r="T24">
        <v>0</v>
      </c>
      <c r="U24">
        <v>123.89304072160174</v>
      </c>
      <c r="V24">
        <v>6.1522820947630921</v>
      </c>
      <c r="W24">
        <v>10.296003649091451</v>
      </c>
      <c r="X24">
        <v>43.846704806884972</v>
      </c>
      <c r="Y24">
        <v>0</v>
      </c>
      <c r="Z24">
        <v>1.9292748750000002</v>
      </c>
      <c r="AA24">
        <v>4.1558013274261603</v>
      </c>
      <c r="AB24">
        <v>3.8966590400945056</v>
      </c>
      <c r="AC24">
        <v>2.8633152770342565</v>
      </c>
      <c r="AD24">
        <v>0</v>
      </c>
      <c r="AE24">
        <v>4.8749208904852175</v>
      </c>
      <c r="AF24">
        <v>5.2506134732507803</v>
      </c>
      <c r="AG24">
        <v>12.385822202901434</v>
      </c>
      <c r="AH24">
        <v>6.1636897871219229</v>
      </c>
      <c r="AI24">
        <v>0</v>
      </c>
      <c r="AJ24">
        <v>0</v>
      </c>
      <c r="AK24">
        <v>20.6100331499606</v>
      </c>
      <c r="AL24">
        <v>0</v>
      </c>
      <c r="AM24">
        <v>2.3663922019086274</v>
      </c>
      <c r="AN24">
        <v>0.64547880592700801</v>
      </c>
      <c r="AO24">
        <v>0</v>
      </c>
      <c r="AP24">
        <v>0.18948622220381112</v>
      </c>
      <c r="AQ24">
        <v>8.555722714272644</v>
      </c>
      <c r="AR24">
        <v>9.7982522999999997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716.11854427362402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5.7899064681388728</v>
      </c>
      <c r="L25">
        <v>308.57302017805807</v>
      </c>
      <c r="M25">
        <v>27.210304110054494</v>
      </c>
      <c r="N25">
        <v>35.132821999666469</v>
      </c>
      <c r="O25">
        <v>0</v>
      </c>
      <c r="P25">
        <v>39.267520841990397</v>
      </c>
      <c r="Q25">
        <v>4.6864365533596839</v>
      </c>
      <c r="R25">
        <v>12.541001462355656</v>
      </c>
      <c r="S25">
        <v>5.609969446681923</v>
      </c>
      <c r="T25">
        <v>0</v>
      </c>
      <c r="U25">
        <v>123.89304072160174</v>
      </c>
      <c r="V25">
        <v>6.1522820947630921</v>
      </c>
      <c r="W25">
        <v>10.296003649091451</v>
      </c>
      <c r="X25">
        <v>43.846704806884972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2.8633152770342565</v>
      </c>
      <c r="AD25">
        <v>0</v>
      </c>
      <c r="AE25">
        <v>4.8749208904852175</v>
      </c>
      <c r="AF25">
        <v>5.2506134732507803</v>
      </c>
      <c r="AG25">
        <v>12.385822202901434</v>
      </c>
      <c r="AH25">
        <v>6.7240255304542167</v>
      </c>
      <c r="AI25">
        <v>0</v>
      </c>
      <c r="AJ25">
        <v>0</v>
      </c>
      <c r="AK25">
        <v>20.6100331499606</v>
      </c>
      <c r="AL25">
        <v>0</v>
      </c>
      <c r="AM25">
        <v>2.3663922019086274</v>
      </c>
      <c r="AN25">
        <v>0.64547880592700801</v>
      </c>
      <c r="AO25">
        <v>0</v>
      </c>
      <c r="AP25">
        <v>0.18948622220381112</v>
      </c>
      <c r="AQ25">
        <v>8.555722714272644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720.83719573973804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5.7898852337884543</v>
      </c>
      <c r="L26">
        <v>385.71795028852472</v>
      </c>
      <c r="M26">
        <v>27.210304110054494</v>
      </c>
      <c r="N26">
        <v>35.132821999666469</v>
      </c>
      <c r="O26">
        <v>0</v>
      </c>
      <c r="P26">
        <v>39.267520841990397</v>
      </c>
      <c r="Q26">
        <v>4.6864365533596839</v>
      </c>
      <c r="R26">
        <v>12.541001462355656</v>
      </c>
      <c r="S26">
        <v>5.609969446681923</v>
      </c>
      <c r="T26">
        <v>0</v>
      </c>
      <c r="U26">
        <v>123.89304072160174</v>
      </c>
      <c r="V26">
        <v>6.1522820947630921</v>
      </c>
      <c r="W26">
        <v>10.296003649091451</v>
      </c>
      <c r="X26">
        <v>43.846704806884972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2.8633152770342565</v>
      </c>
      <c r="AD26">
        <v>0</v>
      </c>
      <c r="AE26">
        <v>4.8749208904852175</v>
      </c>
      <c r="AF26">
        <v>5.2506134732507803</v>
      </c>
      <c r="AG26">
        <v>12.385822202901434</v>
      </c>
      <c r="AH26">
        <v>6.7240255304542167</v>
      </c>
      <c r="AI26">
        <v>0</v>
      </c>
      <c r="AJ26">
        <v>0</v>
      </c>
      <c r="AK26">
        <v>20.6100331499606</v>
      </c>
      <c r="AL26">
        <v>0</v>
      </c>
      <c r="AM26">
        <v>2.3663922019086274</v>
      </c>
      <c r="AN26">
        <v>0.64547880592700801</v>
      </c>
      <c r="AO26">
        <v>0</v>
      </c>
      <c r="AP26">
        <v>0.18948622220381112</v>
      </c>
      <c r="AQ26">
        <v>8.555722714272644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797.98210461585427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5.7898852337884543</v>
      </c>
      <c r="L27">
        <v>462.8614323992374</v>
      </c>
      <c r="M27">
        <v>27.210304110054494</v>
      </c>
      <c r="N27">
        <v>35.132821999666469</v>
      </c>
      <c r="O27">
        <v>0</v>
      </c>
      <c r="P27">
        <v>39.267520841990397</v>
      </c>
      <c r="Q27">
        <v>4.6864365533596839</v>
      </c>
      <c r="R27">
        <v>12.541001462355656</v>
      </c>
      <c r="S27">
        <v>5.609969446681923</v>
      </c>
      <c r="T27">
        <v>0</v>
      </c>
      <c r="U27">
        <v>123.89304072160174</v>
      </c>
      <c r="V27">
        <v>6.1522820947630921</v>
      </c>
      <c r="W27">
        <v>10.296003649091451</v>
      </c>
      <c r="X27">
        <v>43.846704806884972</v>
      </c>
      <c r="Y27">
        <v>0</v>
      </c>
      <c r="Z27">
        <v>1.9292748750000002</v>
      </c>
      <c r="AA27">
        <v>8.3116026548523205</v>
      </c>
      <c r="AB27">
        <v>3.8966590400945056</v>
      </c>
      <c r="AC27">
        <v>2.8633152770342565</v>
      </c>
      <c r="AD27">
        <v>0</v>
      </c>
      <c r="AE27">
        <v>4.8749208904852175</v>
      </c>
      <c r="AF27">
        <v>5.2506134732507803</v>
      </c>
      <c r="AG27">
        <v>12.385822202901434</v>
      </c>
      <c r="AH27">
        <v>6.7240255304542167</v>
      </c>
      <c r="AI27">
        <v>0</v>
      </c>
      <c r="AJ27">
        <v>0</v>
      </c>
      <c r="AK27">
        <v>20.6100331499606</v>
      </c>
      <c r="AL27">
        <v>0</v>
      </c>
      <c r="AM27">
        <v>2.3663922019086274</v>
      </c>
      <c r="AN27">
        <v>0.64547880592700801</v>
      </c>
      <c r="AO27">
        <v>0</v>
      </c>
      <c r="AP27">
        <v>0.18948622220381112</v>
      </c>
      <c r="AQ27">
        <v>8.555722714272644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876.75862877656709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5.7898852337884543</v>
      </c>
      <c r="L28">
        <v>530.36112280780458</v>
      </c>
      <c r="M28">
        <v>27.210304110054494</v>
      </c>
      <c r="N28">
        <v>35.132821999666469</v>
      </c>
      <c r="O28">
        <v>0</v>
      </c>
      <c r="P28">
        <v>39.267520841990397</v>
      </c>
      <c r="Q28">
        <v>4.688003593718844</v>
      </c>
      <c r="R28">
        <v>12.541001462355656</v>
      </c>
      <c r="S28">
        <v>5.6074309088680021</v>
      </c>
      <c r="T28">
        <v>0</v>
      </c>
      <c r="U28">
        <v>123.89304072160174</v>
      </c>
      <c r="V28">
        <v>6.1522820947630921</v>
      </c>
      <c r="W28">
        <v>10.296003649091451</v>
      </c>
      <c r="X28">
        <v>43.846704806884972</v>
      </c>
      <c r="Y28">
        <v>0</v>
      </c>
      <c r="Z28">
        <v>1.9292748750000002</v>
      </c>
      <c r="AA28">
        <v>8.3116026548523205</v>
      </c>
      <c r="AB28">
        <v>3.8966590400945056</v>
      </c>
      <c r="AC28">
        <v>2.8633152770342565</v>
      </c>
      <c r="AD28">
        <v>2.7029856846113138</v>
      </c>
      <c r="AE28">
        <v>4.8749208904852175</v>
      </c>
      <c r="AF28">
        <v>5.2506134732507803</v>
      </c>
      <c r="AG28">
        <v>12.385822202901434</v>
      </c>
      <c r="AH28">
        <v>6.7240255304542167</v>
      </c>
      <c r="AI28">
        <v>0.94163905745841203</v>
      </c>
      <c r="AJ28">
        <v>0</v>
      </c>
      <c r="AK28">
        <v>20.6100331499606</v>
      </c>
      <c r="AL28">
        <v>0</v>
      </c>
      <c r="AM28">
        <v>2.3663922019086274</v>
      </c>
      <c r="AN28">
        <v>0.64547880592700801</v>
      </c>
      <c r="AO28">
        <v>0</v>
      </c>
      <c r="AP28">
        <v>0.18948622220381112</v>
      </c>
      <c r="AQ28">
        <v>8.555722714272644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947.90197242974909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5.7898852337884543</v>
      </c>
      <c r="L29">
        <v>560.79624715692739</v>
      </c>
      <c r="M29">
        <v>27.210304110054494</v>
      </c>
      <c r="N29">
        <v>35.132821999666469</v>
      </c>
      <c r="O29">
        <v>0</v>
      </c>
      <c r="P29">
        <v>39.267520841990397</v>
      </c>
      <c r="Q29">
        <v>4.688003593718844</v>
      </c>
      <c r="R29">
        <v>12.541001462355656</v>
      </c>
      <c r="S29">
        <v>5.6074309088680021</v>
      </c>
      <c r="T29">
        <v>0</v>
      </c>
      <c r="U29">
        <v>123.89304072160174</v>
      </c>
      <c r="V29">
        <v>6.1522820947630921</v>
      </c>
      <c r="W29">
        <v>10.296003649091451</v>
      </c>
      <c r="X29">
        <v>43.846704806884972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2.8633152770342565</v>
      </c>
      <c r="AD29">
        <v>5.3934650557554686</v>
      </c>
      <c r="AE29">
        <v>9.749841268386005</v>
      </c>
      <c r="AF29">
        <v>5.2506134732507803</v>
      </c>
      <c r="AG29">
        <v>12.385822202901434</v>
      </c>
      <c r="AH29">
        <v>6.7240255304542167</v>
      </c>
      <c r="AI29">
        <v>4.8965225867722504</v>
      </c>
      <c r="AJ29">
        <v>0</v>
      </c>
      <c r="AK29">
        <v>20.6100331499606</v>
      </c>
      <c r="AL29">
        <v>0</v>
      </c>
      <c r="AM29">
        <v>2.3663922019086274</v>
      </c>
      <c r="AN29">
        <v>0.64547880592700801</v>
      </c>
      <c r="AO29">
        <v>0</v>
      </c>
      <c r="AP29">
        <v>0.18948622220381112</v>
      </c>
      <c r="AQ29">
        <v>8.555722714272644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992.08288806404869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5.7898852337884543</v>
      </c>
      <c r="L30">
        <v>560.79624715692739</v>
      </c>
      <c r="M30">
        <v>27.210304110054494</v>
      </c>
      <c r="N30">
        <v>35.132821999666469</v>
      </c>
      <c r="O30">
        <v>0</v>
      </c>
      <c r="P30">
        <v>39.267520841990397</v>
      </c>
      <c r="Q30">
        <v>4.688003593718844</v>
      </c>
      <c r="R30">
        <v>12.541001462355656</v>
      </c>
      <c r="S30">
        <v>5.6074309088680021</v>
      </c>
      <c r="T30">
        <v>0</v>
      </c>
      <c r="U30">
        <v>123.89304072160174</v>
      </c>
      <c r="V30">
        <v>6.1522820947630921</v>
      </c>
      <c r="W30">
        <v>10.296003649091451</v>
      </c>
      <c r="X30">
        <v>43.846704806884972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2.8633152770342565</v>
      </c>
      <c r="AD30">
        <v>5.3934650557554686</v>
      </c>
      <c r="AE30">
        <v>9.749841268386005</v>
      </c>
      <c r="AF30">
        <v>5.2506134732507803</v>
      </c>
      <c r="AG30">
        <v>12.385822202901434</v>
      </c>
      <c r="AH30">
        <v>6.7240255304542167</v>
      </c>
      <c r="AI30">
        <v>4.8965225867722504</v>
      </c>
      <c r="AJ30">
        <v>0</v>
      </c>
      <c r="AK30">
        <v>20.6100331499606</v>
      </c>
      <c r="AL30">
        <v>0</v>
      </c>
      <c r="AM30">
        <v>2.3663922019086274</v>
      </c>
      <c r="AN30">
        <v>0.64547880592700801</v>
      </c>
      <c r="AO30">
        <v>0</v>
      </c>
      <c r="AP30">
        <v>0.18948622220381112</v>
      </c>
      <c r="AQ30">
        <v>5.9647741007270092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989.49193945050308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5.7899171977234856</v>
      </c>
      <c r="L31">
        <v>482.14789224528272</v>
      </c>
      <c r="M31">
        <v>27.210304110054494</v>
      </c>
      <c r="N31">
        <v>35.132821999666469</v>
      </c>
      <c r="O31">
        <v>0</v>
      </c>
      <c r="P31">
        <v>39.267520841990397</v>
      </c>
      <c r="Q31">
        <v>4.688003593718844</v>
      </c>
      <c r="R31">
        <v>12.541001462355656</v>
      </c>
      <c r="S31">
        <v>5.6074309088680021</v>
      </c>
      <c r="T31">
        <v>0</v>
      </c>
      <c r="U31">
        <v>123.89304072160174</v>
      </c>
      <c r="V31">
        <v>6.1522820947630921</v>
      </c>
      <c r="W31">
        <v>10.296003649091451</v>
      </c>
      <c r="X31">
        <v>43.846704806884972</v>
      </c>
      <c r="Y31">
        <v>0</v>
      </c>
      <c r="Z31">
        <v>5.7878249318181814</v>
      </c>
      <c r="AA31">
        <v>4.1558013274261603</v>
      </c>
      <c r="AB31">
        <v>3.8966590400945056</v>
      </c>
      <c r="AC31">
        <v>2.8633152770342565</v>
      </c>
      <c r="AD31">
        <v>5.3934650557554686</v>
      </c>
      <c r="AE31">
        <v>9.749841268386005</v>
      </c>
      <c r="AF31">
        <v>5.2506134732507803</v>
      </c>
      <c r="AG31">
        <v>12.385822202901434</v>
      </c>
      <c r="AH31">
        <v>6.7240255304542167</v>
      </c>
      <c r="AI31">
        <v>4.8965225867722504</v>
      </c>
      <c r="AJ31">
        <v>0</v>
      </c>
      <c r="AK31">
        <v>20.6100331499606</v>
      </c>
      <c r="AL31">
        <v>0</v>
      </c>
      <c r="AM31">
        <v>2.3663922019086274</v>
      </c>
      <c r="AN31">
        <v>0.64547880592700801</v>
      </c>
      <c r="AO31">
        <v>0</v>
      </c>
      <c r="AP31">
        <v>1.9706571404308202</v>
      </c>
      <c r="AQ31">
        <v>2.8519075714242148</v>
      </c>
      <c r="AR31">
        <v>9.7982522999999997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905.35611956429159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5.7898676083776115</v>
      </c>
      <c r="L32">
        <v>405.00314476306824</v>
      </c>
      <c r="M32">
        <v>27.210304110054494</v>
      </c>
      <c r="N32">
        <v>35.132821999666469</v>
      </c>
      <c r="O32">
        <v>0</v>
      </c>
      <c r="P32">
        <v>39.267520841990397</v>
      </c>
      <c r="Q32">
        <v>4.6864365533596839</v>
      </c>
      <c r="R32">
        <v>12.541001462355656</v>
      </c>
      <c r="S32">
        <v>5.6074309088680021</v>
      </c>
      <c r="T32">
        <v>0</v>
      </c>
      <c r="U32">
        <v>123.89304072160174</v>
      </c>
      <c r="V32">
        <v>6.1522820947630921</v>
      </c>
      <c r="W32">
        <v>10.296003649091451</v>
      </c>
      <c r="X32">
        <v>43.846704806884972</v>
      </c>
      <c r="Y32">
        <v>0</v>
      </c>
      <c r="Z32">
        <v>5.7878249318181814</v>
      </c>
      <c r="AA32">
        <v>4.1558013274261603</v>
      </c>
      <c r="AB32">
        <v>3.8966590400945056</v>
      </c>
      <c r="AC32">
        <v>2.8633152770342565</v>
      </c>
      <c r="AD32">
        <v>5.3934650557554686</v>
      </c>
      <c r="AE32">
        <v>9.749841268386005</v>
      </c>
      <c r="AF32">
        <v>2.3336061630458569</v>
      </c>
      <c r="AG32">
        <v>12.385822202901434</v>
      </c>
      <c r="AH32">
        <v>6.7240255304542167</v>
      </c>
      <c r="AI32">
        <v>4.8965225867722504</v>
      </c>
      <c r="AJ32">
        <v>0</v>
      </c>
      <c r="AK32">
        <v>20.6100331499606</v>
      </c>
      <c r="AL32">
        <v>0</v>
      </c>
      <c r="AM32">
        <v>2.3663922019086274</v>
      </c>
      <c r="AN32">
        <v>0.64547880592700801</v>
      </c>
      <c r="AO32">
        <v>0</v>
      </c>
      <c r="AP32">
        <v>1.9706571404308202</v>
      </c>
      <c r="AQ32">
        <v>0</v>
      </c>
      <c r="AR32">
        <v>9.7982522999999997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822.44084057074281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5.7899064681388728</v>
      </c>
      <c r="L33">
        <v>337.50221820266108</v>
      </c>
      <c r="M33">
        <v>27.210304110054494</v>
      </c>
      <c r="N33">
        <v>35.132821999666469</v>
      </c>
      <c r="O33">
        <v>0</v>
      </c>
      <c r="P33">
        <v>39.267520841990397</v>
      </c>
      <c r="Q33">
        <v>4.6864365533596839</v>
      </c>
      <c r="R33">
        <v>7.4676282472511133</v>
      </c>
      <c r="S33">
        <v>5.609969446681923</v>
      </c>
      <c r="T33">
        <v>0</v>
      </c>
      <c r="U33">
        <v>123.89304072160174</v>
      </c>
      <c r="V33">
        <v>6.1519810924369747</v>
      </c>
      <c r="W33">
        <v>10.296003649091451</v>
      </c>
      <c r="X33">
        <v>43.846704806884972</v>
      </c>
      <c r="Y33">
        <v>0</v>
      </c>
      <c r="Z33">
        <v>3.8585500568181823</v>
      </c>
      <c r="AA33">
        <v>4.1558013274261603</v>
      </c>
      <c r="AB33">
        <v>3.8966590400945056</v>
      </c>
      <c r="AC33">
        <v>0</v>
      </c>
      <c r="AD33">
        <v>5.3934650557554686</v>
      </c>
      <c r="AE33">
        <v>9.749841268386005</v>
      </c>
      <c r="AF33">
        <v>2.3336061630458569</v>
      </c>
      <c r="AG33">
        <v>12.385822202901434</v>
      </c>
      <c r="AH33">
        <v>6.7240255304542167</v>
      </c>
      <c r="AI33">
        <v>4.8965225867722504</v>
      </c>
      <c r="AJ33">
        <v>0</v>
      </c>
      <c r="AK33">
        <v>20.6100331499606</v>
      </c>
      <c r="AL33">
        <v>0</v>
      </c>
      <c r="AM33">
        <v>2.3663922019086274</v>
      </c>
      <c r="AN33">
        <v>0.64547880592700801</v>
      </c>
      <c r="AO33">
        <v>0</v>
      </c>
      <c r="AP33">
        <v>1.9706571404308202</v>
      </c>
      <c r="AQ33">
        <v>0</v>
      </c>
      <c r="AR33">
        <v>11.431294349999998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746.70926908844604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5.7899571680531059</v>
      </c>
      <c r="L34">
        <v>308.57302017805807</v>
      </c>
      <c r="M34">
        <v>27.210304110054494</v>
      </c>
      <c r="N34">
        <v>35.132821999666469</v>
      </c>
      <c r="O34">
        <v>0</v>
      </c>
      <c r="P34">
        <v>39.267520841990397</v>
      </c>
      <c r="Q34">
        <v>4.6864365533596839</v>
      </c>
      <c r="R34">
        <v>7.4676282472511133</v>
      </c>
      <c r="S34">
        <v>5.609969446681923</v>
      </c>
      <c r="T34">
        <v>0</v>
      </c>
      <c r="U34">
        <v>123.89304072160174</v>
      </c>
      <c r="V34">
        <v>6.1519810924369747</v>
      </c>
      <c r="W34">
        <v>10.296003649091451</v>
      </c>
      <c r="X34">
        <v>43.846704806884972</v>
      </c>
      <c r="Y34">
        <v>0</v>
      </c>
      <c r="Z34">
        <v>3.8585500568181823</v>
      </c>
      <c r="AA34">
        <v>4.1558013274261603</v>
      </c>
      <c r="AB34">
        <v>3.8966590400945056</v>
      </c>
      <c r="AC34">
        <v>0</v>
      </c>
      <c r="AD34">
        <v>5.3934650557554686</v>
      </c>
      <c r="AE34">
        <v>9.749841268386005</v>
      </c>
      <c r="AF34">
        <v>2.3336061630458569</v>
      </c>
      <c r="AG34">
        <v>12.385822202901434</v>
      </c>
      <c r="AH34">
        <v>6.7240255304542167</v>
      </c>
      <c r="AI34">
        <v>4.8965225867722504</v>
      </c>
      <c r="AJ34">
        <v>0</v>
      </c>
      <c r="AK34">
        <v>20.6100331499606</v>
      </c>
      <c r="AL34">
        <v>0</v>
      </c>
      <c r="AM34">
        <v>2.3663922019086274</v>
      </c>
      <c r="AN34">
        <v>0.64547880592700801</v>
      </c>
      <c r="AO34">
        <v>0</v>
      </c>
      <c r="AP34">
        <v>1.9706571404308202</v>
      </c>
      <c r="AQ34">
        <v>0</v>
      </c>
      <c r="AR34">
        <v>11.431294349999998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717.78012176375717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5.7899533862219181</v>
      </c>
      <c r="L35">
        <v>308.57302017805807</v>
      </c>
      <c r="M35">
        <v>27.210304110054494</v>
      </c>
      <c r="N35">
        <v>35.132821999666469</v>
      </c>
      <c r="O35">
        <v>0</v>
      </c>
      <c r="P35">
        <v>39.267520841990397</v>
      </c>
      <c r="Q35">
        <v>4.6864365533596839</v>
      </c>
      <c r="R35">
        <v>7.4676282472511133</v>
      </c>
      <c r="S35">
        <v>5.609969446681923</v>
      </c>
      <c r="T35">
        <v>0</v>
      </c>
      <c r="U35">
        <v>123.89304072160174</v>
      </c>
      <c r="V35">
        <v>6.1519810924369747</v>
      </c>
      <c r="W35">
        <v>10.296003649091451</v>
      </c>
      <c r="X35">
        <v>43.846704806884972</v>
      </c>
      <c r="Y35">
        <v>0</v>
      </c>
      <c r="Z35">
        <v>3.8585500568181823</v>
      </c>
      <c r="AA35">
        <v>8.3116026548523205</v>
      </c>
      <c r="AB35">
        <v>3.8966590400945056</v>
      </c>
      <c r="AC35">
        <v>0</v>
      </c>
      <c r="AD35">
        <v>2.7029856846113138</v>
      </c>
      <c r="AE35">
        <v>9.749841268386005</v>
      </c>
      <c r="AF35">
        <v>2.3336061630458569</v>
      </c>
      <c r="AG35">
        <v>12.385822202901434</v>
      </c>
      <c r="AH35">
        <v>6.7240255304542167</v>
      </c>
      <c r="AI35">
        <v>0.94163905745841203</v>
      </c>
      <c r="AJ35">
        <v>0</v>
      </c>
      <c r="AK35">
        <v>20.6100331499606</v>
      </c>
      <c r="AL35">
        <v>0</v>
      </c>
      <c r="AM35">
        <v>2.3663922019086274</v>
      </c>
      <c r="AN35">
        <v>0.64547880592700801</v>
      </c>
      <c r="AO35">
        <v>0</v>
      </c>
      <c r="AP35">
        <v>0</v>
      </c>
      <c r="AQ35">
        <v>0</v>
      </c>
      <c r="AR35">
        <v>9.7982522999999997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711.68685721846327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5.7899633071670733</v>
      </c>
      <c r="L36">
        <v>308.57302017805807</v>
      </c>
      <c r="M36">
        <v>27.210304110054494</v>
      </c>
      <c r="N36">
        <v>35.132821999666469</v>
      </c>
      <c r="O36">
        <v>0</v>
      </c>
      <c r="P36">
        <v>39.267520841990397</v>
      </c>
      <c r="Q36">
        <v>4.6864365533596839</v>
      </c>
      <c r="R36">
        <v>7.4676282472511133</v>
      </c>
      <c r="S36">
        <v>5.609969446681923</v>
      </c>
      <c r="T36">
        <v>0</v>
      </c>
      <c r="U36">
        <v>123.89304072160174</v>
      </c>
      <c r="V36">
        <v>6.1519810924369747</v>
      </c>
      <c r="W36">
        <v>10.296003649091451</v>
      </c>
      <c r="X36">
        <v>43.846704806884972</v>
      </c>
      <c r="Y36">
        <v>0</v>
      </c>
      <c r="Z36">
        <v>3.8585500568181823</v>
      </c>
      <c r="AA36">
        <v>8.3116026548523205</v>
      </c>
      <c r="AB36">
        <v>3.8966590400945056</v>
      </c>
      <c r="AC36">
        <v>0</v>
      </c>
      <c r="AD36">
        <v>0</v>
      </c>
      <c r="AE36">
        <v>9.749841268386005</v>
      </c>
      <c r="AF36">
        <v>2.3336061630458569</v>
      </c>
      <c r="AG36">
        <v>12.385822202901434</v>
      </c>
      <c r="AH36">
        <v>6.7240255304542167</v>
      </c>
      <c r="AI36">
        <v>0</v>
      </c>
      <c r="AJ36">
        <v>0</v>
      </c>
      <c r="AK36">
        <v>20.6100331499606</v>
      </c>
      <c r="AL36">
        <v>0</v>
      </c>
      <c r="AM36">
        <v>2.3663922019086274</v>
      </c>
      <c r="AN36">
        <v>0.64547880592700801</v>
      </c>
      <c r="AO36">
        <v>0</v>
      </c>
      <c r="AP36">
        <v>0</v>
      </c>
      <c r="AQ36">
        <v>0</v>
      </c>
      <c r="AR36">
        <v>9.7982522999999997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708.04224239733878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5.7898269171063133</v>
      </c>
      <c r="L37">
        <v>308.57302017805807</v>
      </c>
      <c r="M37">
        <v>27.210304110054494</v>
      </c>
      <c r="N37">
        <v>35.132821999666469</v>
      </c>
      <c r="O37">
        <v>0</v>
      </c>
      <c r="P37">
        <v>39.267520841990397</v>
      </c>
      <c r="Q37">
        <v>4.6864365533596839</v>
      </c>
      <c r="R37">
        <v>7.4676282472511133</v>
      </c>
      <c r="S37">
        <v>5.609969446681923</v>
      </c>
      <c r="T37">
        <v>0</v>
      </c>
      <c r="U37">
        <v>123.89304072160174</v>
      </c>
      <c r="V37">
        <v>6.1519810924369747</v>
      </c>
      <c r="W37">
        <v>10.296003649091451</v>
      </c>
      <c r="X37">
        <v>43.846704806884972</v>
      </c>
      <c r="Y37">
        <v>0</v>
      </c>
      <c r="Z37">
        <v>3.8585500568181823</v>
      </c>
      <c r="AA37">
        <v>8.3116026548523205</v>
      </c>
      <c r="AB37">
        <v>0</v>
      </c>
      <c r="AC37">
        <v>0</v>
      </c>
      <c r="AD37">
        <v>0</v>
      </c>
      <c r="AE37">
        <v>9.749841268386005</v>
      </c>
      <c r="AF37">
        <v>2.3336061630458569</v>
      </c>
      <c r="AG37">
        <v>12.385822202901434</v>
      </c>
      <c r="AH37">
        <v>6.7240255304542167</v>
      </c>
      <c r="AI37">
        <v>0</v>
      </c>
      <c r="AJ37">
        <v>0</v>
      </c>
      <c r="AK37">
        <v>20.6100331499606</v>
      </c>
      <c r="AL37">
        <v>0</v>
      </c>
      <c r="AM37">
        <v>2.3663922019086274</v>
      </c>
      <c r="AN37">
        <v>0.64547880592700801</v>
      </c>
      <c r="AO37">
        <v>0</v>
      </c>
      <c r="AP37">
        <v>0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704.47205531582483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5.7898275907893657</v>
      </c>
      <c r="L38">
        <v>308.57302017805807</v>
      </c>
      <c r="M38">
        <v>27.210304110054494</v>
      </c>
      <c r="N38">
        <v>35.132821999666469</v>
      </c>
      <c r="O38">
        <v>0</v>
      </c>
      <c r="P38">
        <v>39.267520841990397</v>
      </c>
      <c r="Q38">
        <v>4.6864365533596839</v>
      </c>
      <c r="R38">
        <v>7.4676282472511133</v>
      </c>
      <c r="S38">
        <v>5.609969446681923</v>
      </c>
      <c r="T38">
        <v>0</v>
      </c>
      <c r="U38">
        <v>123.89304072160174</v>
      </c>
      <c r="V38">
        <v>6.1519810924369747</v>
      </c>
      <c r="W38">
        <v>10.296003649091451</v>
      </c>
      <c r="X38">
        <v>43.846704806884972</v>
      </c>
      <c r="Y38">
        <v>0</v>
      </c>
      <c r="Z38">
        <v>3.8585500568181823</v>
      </c>
      <c r="AA38">
        <v>4.1558013274261603</v>
      </c>
      <c r="AB38">
        <v>0</v>
      </c>
      <c r="AC38">
        <v>0</v>
      </c>
      <c r="AD38">
        <v>0</v>
      </c>
      <c r="AE38">
        <v>9.749841268386005</v>
      </c>
      <c r="AF38">
        <v>2.3336061630458569</v>
      </c>
      <c r="AG38">
        <v>12.385822202901434</v>
      </c>
      <c r="AH38">
        <v>6.7240255304542167</v>
      </c>
      <c r="AI38">
        <v>0</v>
      </c>
      <c r="AJ38">
        <v>0</v>
      </c>
      <c r="AK38">
        <v>20.6100331499606</v>
      </c>
      <c r="AL38">
        <v>0</v>
      </c>
      <c r="AM38">
        <v>2.3663922019086274</v>
      </c>
      <c r="AN38">
        <v>0.64547880592700801</v>
      </c>
      <c r="AO38">
        <v>0</v>
      </c>
      <c r="AP38">
        <v>0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700.31625466208175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5.7898275907893657</v>
      </c>
      <c r="L39">
        <v>308.57302017805807</v>
      </c>
      <c r="M39">
        <v>27.210304110054494</v>
      </c>
      <c r="N39">
        <v>35.132821999666469</v>
      </c>
      <c r="O39">
        <v>0</v>
      </c>
      <c r="P39">
        <v>39.267520841990397</v>
      </c>
      <c r="Q39">
        <v>4.6864365533596839</v>
      </c>
      <c r="R39">
        <v>7.4676282472511133</v>
      </c>
      <c r="S39">
        <v>5.609969446681923</v>
      </c>
      <c r="T39">
        <v>0</v>
      </c>
      <c r="U39">
        <v>123.89304072160174</v>
      </c>
      <c r="V39">
        <v>6.1519810924369747</v>
      </c>
      <c r="W39">
        <v>10.296003649091451</v>
      </c>
      <c r="X39">
        <v>43.846704806884972</v>
      </c>
      <c r="Y39">
        <v>0</v>
      </c>
      <c r="Z39">
        <v>3.8585500568181823</v>
      </c>
      <c r="AA39">
        <v>4.1478561683544299</v>
      </c>
      <c r="AB39">
        <v>0</v>
      </c>
      <c r="AC39">
        <v>0</v>
      </c>
      <c r="AD39">
        <v>0</v>
      </c>
      <c r="AE39">
        <v>4.8749208904852175</v>
      </c>
      <c r="AF39">
        <v>2.3336061630458569</v>
      </c>
      <c r="AG39">
        <v>12.385822202901434</v>
      </c>
      <c r="AH39">
        <v>6.7240255304542167</v>
      </c>
      <c r="AI39">
        <v>0</v>
      </c>
      <c r="AJ39">
        <v>0</v>
      </c>
      <c r="AK39">
        <v>20.6100331499606</v>
      </c>
      <c r="AL39">
        <v>0</v>
      </c>
      <c r="AM39">
        <v>2.3663922019086274</v>
      </c>
      <c r="AN39">
        <v>0.64547880592700801</v>
      </c>
      <c r="AO39">
        <v>0</v>
      </c>
      <c r="AP39">
        <v>0</v>
      </c>
      <c r="AQ39">
        <v>0</v>
      </c>
      <c r="AR39">
        <v>10.124860648641306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695.43338912510922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5.7898275907893657</v>
      </c>
      <c r="L40">
        <v>308.57302017805807</v>
      </c>
      <c r="M40">
        <v>27.210304110054494</v>
      </c>
      <c r="N40">
        <v>35.132821999666469</v>
      </c>
      <c r="O40">
        <v>0</v>
      </c>
      <c r="P40">
        <v>39.267520841990397</v>
      </c>
      <c r="Q40">
        <v>4.6864365533596839</v>
      </c>
      <c r="R40">
        <v>7.4676282472511133</v>
      </c>
      <c r="S40">
        <v>5.609969446681923</v>
      </c>
      <c r="T40">
        <v>0</v>
      </c>
      <c r="U40">
        <v>123.89304072160174</v>
      </c>
      <c r="V40">
        <v>2.8910034777244684</v>
      </c>
      <c r="W40">
        <v>10.296003649091451</v>
      </c>
      <c r="X40">
        <v>43.846704806884972</v>
      </c>
      <c r="Y40">
        <v>0</v>
      </c>
      <c r="Z40">
        <v>1.9292748750000002</v>
      </c>
      <c r="AA40">
        <v>4.0193308506329108</v>
      </c>
      <c r="AB40">
        <v>0</v>
      </c>
      <c r="AC40">
        <v>0</v>
      </c>
      <c r="AD40">
        <v>0</v>
      </c>
      <c r="AE40">
        <v>4.8749208904852175</v>
      </c>
      <c r="AF40">
        <v>2.3336061630458569</v>
      </c>
      <c r="AG40">
        <v>12.385822202901434</v>
      </c>
      <c r="AH40">
        <v>6.1636897871219229</v>
      </c>
      <c r="AI40">
        <v>0</v>
      </c>
      <c r="AJ40">
        <v>0</v>
      </c>
      <c r="AK40">
        <v>20.6100331499606</v>
      </c>
      <c r="AL40">
        <v>0</v>
      </c>
      <c r="AM40">
        <v>2.3663922019086274</v>
      </c>
      <c r="AN40">
        <v>0.64547880592700801</v>
      </c>
      <c r="AO40">
        <v>0</v>
      </c>
      <c r="AP40">
        <v>0</v>
      </c>
      <c r="AQ40">
        <v>0</v>
      </c>
      <c r="AR40">
        <v>10.124860648641306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689.55427526752464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5.7898275907893657</v>
      </c>
      <c r="L41">
        <v>308.57168125084178</v>
      </c>
      <c r="M41">
        <v>27.210304110054494</v>
      </c>
      <c r="N41">
        <v>35.132821999666469</v>
      </c>
      <c r="O41">
        <v>0</v>
      </c>
      <c r="P41">
        <v>39.267520841990397</v>
      </c>
      <c r="Q41">
        <v>4.6856494999999994</v>
      </c>
      <c r="R41">
        <v>7.4677441576470578</v>
      </c>
      <c r="S41">
        <v>5.6085449693877552</v>
      </c>
      <c r="T41">
        <v>0</v>
      </c>
      <c r="U41">
        <v>123.89304072160174</v>
      </c>
      <c r="V41">
        <v>2.8911628850506252</v>
      </c>
      <c r="W41">
        <v>10.296003649091451</v>
      </c>
      <c r="X41">
        <v>43.846704806884972</v>
      </c>
      <c r="Y41">
        <v>0</v>
      </c>
      <c r="Z41">
        <v>1.9292748750000002</v>
      </c>
      <c r="AA41">
        <v>0</v>
      </c>
      <c r="AB41">
        <v>0</v>
      </c>
      <c r="AC41">
        <v>0</v>
      </c>
      <c r="AD41">
        <v>0</v>
      </c>
      <c r="AE41">
        <v>4.8749208904852175</v>
      </c>
      <c r="AF41">
        <v>2.3336061630458569</v>
      </c>
      <c r="AG41">
        <v>12.385822202901434</v>
      </c>
      <c r="AH41">
        <v>6.1636897871219229</v>
      </c>
      <c r="AI41">
        <v>0</v>
      </c>
      <c r="AJ41">
        <v>0</v>
      </c>
      <c r="AK41">
        <v>20.6100331499606</v>
      </c>
      <c r="AL41">
        <v>0</v>
      </c>
      <c r="AM41">
        <v>2.3663922019086274</v>
      </c>
      <c r="AN41">
        <v>0.64547880592700801</v>
      </c>
      <c r="AO41">
        <v>0</v>
      </c>
      <c r="AP41">
        <v>0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685.53166927674386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5.7898275907893657</v>
      </c>
      <c r="L42">
        <v>308.57168125084178</v>
      </c>
      <c r="M42">
        <v>27.210304110054494</v>
      </c>
      <c r="N42">
        <v>35.132821999666469</v>
      </c>
      <c r="O42">
        <v>0</v>
      </c>
      <c r="P42">
        <v>39.267520841990397</v>
      </c>
      <c r="Q42">
        <v>4.6856494999999994</v>
      </c>
      <c r="R42">
        <v>7.4677441576470578</v>
      </c>
      <c r="S42">
        <v>5.6085449693877552</v>
      </c>
      <c r="T42">
        <v>0</v>
      </c>
      <c r="U42">
        <v>123.89304072160174</v>
      </c>
      <c r="V42">
        <v>2.8911628850506252</v>
      </c>
      <c r="W42">
        <v>10.296003649091451</v>
      </c>
      <c r="X42">
        <v>43.846704806884972</v>
      </c>
      <c r="Y42">
        <v>0</v>
      </c>
      <c r="Z42">
        <v>1.9292748750000002</v>
      </c>
      <c r="AA42">
        <v>0</v>
      </c>
      <c r="AB42">
        <v>0</v>
      </c>
      <c r="AC42">
        <v>0</v>
      </c>
      <c r="AD42">
        <v>0</v>
      </c>
      <c r="AE42">
        <v>4.8749208904852175</v>
      </c>
      <c r="AF42">
        <v>2.3336061630458569</v>
      </c>
      <c r="AG42">
        <v>12.385822202901434</v>
      </c>
      <c r="AH42">
        <v>6.1636897871219229</v>
      </c>
      <c r="AI42">
        <v>0</v>
      </c>
      <c r="AJ42">
        <v>0</v>
      </c>
      <c r="AK42">
        <v>20.6100331499606</v>
      </c>
      <c r="AL42">
        <v>0</v>
      </c>
      <c r="AM42">
        <v>2.3663922019086274</v>
      </c>
      <c r="AN42">
        <v>0.64547880592700801</v>
      </c>
      <c r="AO42">
        <v>0</v>
      </c>
      <c r="AP42">
        <v>0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685.53166927674386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5.7898275907893657</v>
      </c>
      <c r="L43">
        <v>308.57168125084178</v>
      </c>
      <c r="M43">
        <v>27.210304110054494</v>
      </c>
      <c r="N43">
        <v>35.132821999666469</v>
      </c>
      <c r="O43">
        <v>0</v>
      </c>
      <c r="P43">
        <v>39.267520841990397</v>
      </c>
      <c r="Q43">
        <v>4.6856494999999994</v>
      </c>
      <c r="R43">
        <v>7.4676282472511133</v>
      </c>
      <c r="S43">
        <v>5.6085449693877552</v>
      </c>
      <c r="T43">
        <v>0</v>
      </c>
      <c r="U43">
        <v>123.89304072160174</v>
      </c>
      <c r="V43">
        <v>2.8910034777244684</v>
      </c>
      <c r="W43">
        <v>10.296003649091451</v>
      </c>
      <c r="X43">
        <v>43.846704806884972</v>
      </c>
      <c r="Y43">
        <v>0</v>
      </c>
      <c r="Z43">
        <v>1.9292748750000002</v>
      </c>
      <c r="AA43">
        <v>0</v>
      </c>
      <c r="AB43">
        <v>0</v>
      </c>
      <c r="AC43">
        <v>0</v>
      </c>
      <c r="AD43">
        <v>0</v>
      </c>
      <c r="AE43">
        <v>4.8749208904852175</v>
      </c>
      <c r="AF43">
        <v>2.3336061630458569</v>
      </c>
      <c r="AG43">
        <v>12.385822202901434</v>
      </c>
      <c r="AH43">
        <v>6.1636897871219229</v>
      </c>
      <c r="AI43">
        <v>0</v>
      </c>
      <c r="AJ43">
        <v>0</v>
      </c>
      <c r="AK43">
        <v>20.6100331499606</v>
      </c>
      <c r="AL43">
        <v>0</v>
      </c>
      <c r="AM43">
        <v>2.3663922019086274</v>
      </c>
      <c r="AN43">
        <v>0.64547880592700801</v>
      </c>
      <c r="AO43">
        <v>0</v>
      </c>
      <c r="AP43">
        <v>0.11369161060480532</v>
      </c>
      <c r="AQ43">
        <v>0</v>
      </c>
      <c r="AR43">
        <v>10.124860648641306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685.64508556962653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5.7898275907893657</v>
      </c>
      <c r="L44">
        <v>308.57168125084178</v>
      </c>
      <c r="M44">
        <v>27.210304110054494</v>
      </c>
      <c r="N44">
        <v>35.132821999666469</v>
      </c>
      <c r="O44">
        <v>0</v>
      </c>
      <c r="P44">
        <v>39.267520841990397</v>
      </c>
      <c r="Q44">
        <v>4.6856494999999994</v>
      </c>
      <c r="R44">
        <v>7.4676282472511133</v>
      </c>
      <c r="S44">
        <v>5.6085449693877552</v>
      </c>
      <c r="T44">
        <v>0</v>
      </c>
      <c r="U44">
        <v>123.89304072160174</v>
      </c>
      <c r="V44">
        <v>2.8910034777244684</v>
      </c>
      <c r="W44">
        <v>10.296003649091451</v>
      </c>
      <c r="X44">
        <v>43.846704806884972</v>
      </c>
      <c r="Y44">
        <v>0</v>
      </c>
      <c r="Z44">
        <v>1.9292748750000002</v>
      </c>
      <c r="AA44">
        <v>0</v>
      </c>
      <c r="AB44">
        <v>0</v>
      </c>
      <c r="AC44">
        <v>0</v>
      </c>
      <c r="AD44">
        <v>0</v>
      </c>
      <c r="AE44">
        <v>4.8749208904852175</v>
      </c>
      <c r="AF44">
        <v>2.3336061630458569</v>
      </c>
      <c r="AG44">
        <v>12.385822202901434</v>
      </c>
      <c r="AH44">
        <v>6.1636897871219229</v>
      </c>
      <c r="AI44">
        <v>0</v>
      </c>
      <c r="AJ44">
        <v>0</v>
      </c>
      <c r="AK44">
        <v>20.6100331499606</v>
      </c>
      <c r="AL44">
        <v>0</v>
      </c>
      <c r="AM44">
        <v>2.3663922019086274</v>
      </c>
      <c r="AN44">
        <v>0.64547880592700801</v>
      </c>
      <c r="AO44">
        <v>0</v>
      </c>
      <c r="AP44">
        <v>0.11369161060480532</v>
      </c>
      <c r="AQ44">
        <v>0</v>
      </c>
      <c r="AR44">
        <v>10.124860648641306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685.64508556962653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5.7899735051764889</v>
      </c>
      <c r="L45">
        <v>308.57228948923489</v>
      </c>
      <c r="M45">
        <v>27.210304110054494</v>
      </c>
      <c r="N45">
        <v>35.132821999666469</v>
      </c>
      <c r="O45">
        <v>0</v>
      </c>
      <c r="P45">
        <v>39.267520841990397</v>
      </c>
      <c r="Q45">
        <v>4.6858932705530636</v>
      </c>
      <c r="R45">
        <v>7.4676282472511133</v>
      </c>
      <c r="S45">
        <v>5.6097455851449283</v>
      </c>
      <c r="T45">
        <v>0</v>
      </c>
      <c r="U45">
        <v>123.89304072160174</v>
      </c>
      <c r="V45">
        <v>2.8910034777244684</v>
      </c>
      <c r="W45">
        <v>10.296003649091451</v>
      </c>
      <c r="X45">
        <v>43.846704806884972</v>
      </c>
      <c r="Y45">
        <v>0</v>
      </c>
      <c r="Z45">
        <v>1.9292748750000002</v>
      </c>
      <c r="AA45">
        <v>0</v>
      </c>
      <c r="AB45">
        <v>0</v>
      </c>
      <c r="AC45">
        <v>0</v>
      </c>
      <c r="AD45">
        <v>0</v>
      </c>
      <c r="AE45">
        <v>4.8749208904852175</v>
      </c>
      <c r="AF45">
        <v>2.3336061630458569</v>
      </c>
      <c r="AG45">
        <v>12.385822202901434</v>
      </c>
      <c r="AH45">
        <v>6.1636897871219229</v>
      </c>
      <c r="AI45">
        <v>0</v>
      </c>
      <c r="AJ45">
        <v>0</v>
      </c>
      <c r="AK45">
        <v>20.6100331499606</v>
      </c>
      <c r="AL45">
        <v>0</v>
      </c>
      <c r="AM45">
        <v>2.3663922019086274</v>
      </c>
      <c r="AN45">
        <v>0.64547880592700801</v>
      </c>
      <c r="AO45">
        <v>0</v>
      </c>
      <c r="AP45">
        <v>0.11369161060480532</v>
      </c>
      <c r="AQ45">
        <v>0</v>
      </c>
      <c r="AR45">
        <v>10.124860648641306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685.64728410871692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5.7899735051764889</v>
      </c>
      <c r="L46">
        <v>308.57228948923489</v>
      </c>
      <c r="M46">
        <v>27.210304110054494</v>
      </c>
      <c r="N46">
        <v>35.132821999666469</v>
      </c>
      <c r="O46">
        <v>0</v>
      </c>
      <c r="P46">
        <v>39.267520841990397</v>
      </c>
      <c r="Q46">
        <v>4.6858932705530636</v>
      </c>
      <c r="R46">
        <v>7.4676282472511133</v>
      </c>
      <c r="S46">
        <v>5.6097455851449283</v>
      </c>
      <c r="T46">
        <v>0</v>
      </c>
      <c r="U46">
        <v>123.89304072160174</v>
      </c>
      <c r="V46">
        <v>2.8910034777244684</v>
      </c>
      <c r="W46">
        <v>10.296003649091451</v>
      </c>
      <c r="X46">
        <v>43.875609545518103</v>
      </c>
      <c r="Y46">
        <v>0</v>
      </c>
      <c r="Z46">
        <v>1.9292748750000002</v>
      </c>
      <c r="AA46">
        <v>0</v>
      </c>
      <c r="AB46">
        <v>0</v>
      </c>
      <c r="AC46">
        <v>0</v>
      </c>
      <c r="AD46">
        <v>0</v>
      </c>
      <c r="AE46">
        <v>4.8749208904852175</v>
      </c>
      <c r="AF46">
        <v>2.3336061630458569</v>
      </c>
      <c r="AG46">
        <v>12.385822202901434</v>
      </c>
      <c r="AH46">
        <v>6.1636897871219229</v>
      </c>
      <c r="AI46">
        <v>0</v>
      </c>
      <c r="AJ46">
        <v>0</v>
      </c>
      <c r="AK46">
        <v>20.6100331499606</v>
      </c>
      <c r="AL46">
        <v>0</v>
      </c>
      <c r="AM46">
        <v>2.3663922019086274</v>
      </c>
      <c r="AN46">
        <v>0.64547880592700801</v>
      </c>
      <c r="AO46">
        <v>0</v>
      </c>
      <c r="AP46">
        <v>0.11369161060480532</v>
      </c>
      <c r="AQ46">
        <v>0</v>
      </c>
      <c r="AR46">
        <v>10.124860648641306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685.67618884735009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5.7899735051764889</v>
      </c>
      <c r="L47">
        <v>308.57228948923489</v>
      </c>
      <c r="M47">
        <v>27.210304110054494</v>
      </c>
      <c r="N47">
        <v>35.132821999666469</v>
      </c>
      <c r="O47">
        <v>0</v>
      </c>
      <c r="P47">
        <v>39.267520841990397</v>
      </c>
      <c r="Q47">
        <v>4.6858932705530636</v>
      </c>
      <c r="R47">
        <v>7.4696769165335466</v>
      </c>
      <c r="S47">
        <v>5.6097455851449283</v>
      </c>
      <c r="T47">
        <v>0</v>
      </c>
      <c r="U47">
        <v>123.89304072160174</v>
      </c>
      <c r="V47">
        <v>3.0203378351449279</v>
      </c>
      <c r="W47">
        <v>10.296003649091451</v>
      </c>
      <c r="X47">
        <v>43.875609545518103</v>
      </c>
      <c r="Y47">
        <v>0</v>
      </c>
      <c r="Z47">
        <v>1.9292748750000002</v>
      </c>
      <c r="AA47">
        <v>0</v>
      </c>
      <c r="AB47">
        <v>0</v>
      </c>
      <c r="AC47">
        <v>0</v>
      </c>
      <c r="AD47">
        <v>0</v>
      </c>
      <c r="AE47">
        <v>4.8749208904852175</v>
      </c>
      <c r="AF47">
        <v>2.3336061630458569</v>
      </c>
      <c r="AG47">
        <v>12.385822202901434</v>
      </c>
      <c r="AH47">
        <v>6.1636897871219229</v>
      </c>
      <c r="AI47">
        <v>0</v>
      </c>
      <c r="AJ47">
        <v>0</v>
      </c>
      <c r="AK47">
        <v>20.6100331499606</v>
      </c>
      <c r="AL47">
        <v>0</v>
      </c>
      <c r="AM47">
        <v>2.3663922019086274</v>
      </c>
      <c r="AN47">
        <v>0.64547880592700801</v>
      </c>
      <c r="AO47">
        <v>0</v>
      </c>
      <c r="AP47">
        <v>0.11369161060480532</v>
      </c>
      <c r="AQ47">
        <v>0</v>
      </c>
      <c r="AR47">
        <v>10.124860648641306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685.807571874053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5.7899735051764889</v>
      </c>
      <c r="L48">
        <v>308.57228948923489</v>
      </c>
      <c r="M48">
        <v>27.210304110054494</v>
      </c>
      <c r="N48">
        <v>35.132821999666469</v>
      </c>
      <c r="O48">
        <v>0</v>
      </c>
      <c r="P48">
        <v>39.267520841990397</v>
      </c>
      <c r="Q48">
        <v>4.6858932705530636</v>
      </c>
      <c r="R48">
        <v>7.4696769165335466</v>
      </c>
      <c r="S48">
        <v>5.6097455851449283</v>
      </c>
      <c r="T48">
        <v>0</v>
      </c>
      <c r="U48">
        <v>123.89304072160174</v>
      </c>
      <c r="V48">
        <v>3.0203378351449279</v>
      </c>
      <c r="W48">
        <v>10.296003649091451</v>
      </c>
      <c r="X48">
        <v>43.875609545518103</v>
      </c>
      <c r="Y48">
        <v>0</v>
      </c>
      <c r="Z48">
        <v>1.9292748750000002</v>
      </c>
      <c r="AA48">
        <v>0</v>
      </c>
      <c r="AB48">
        <v>0</v>
      </c>
      <c r="AC48">
        <v>0</v>
      </c>
      <c r="AD48">
        <v>0</v>
      </c>
      <c r="AE48">
        <v>4.8749208904852175</v>
      </c>
      <c r="AF48">
        <v>2.3336061630458569</v>
      </c>
      <c r="AG48">
        <v>12.385822202901434</v>
      </c>
      <c r="AH48">
        <v>6.1636897871219229</v>
      </c>
      <c r="AI48">
        <v>0</v>
      </c>
      <c r="AJ48">
        <v>0</v>
      </c>
      <c r="AK48">
        <v>20.6100331499606</v>
      </c>
      <c r="AL48">
        <v>0</v>
      </c>
      <c r="AM48">
        <v>2.3663922019086274</v>
      </c>
      <c r="AN48">
        <v>0.64547880592700801</v>
      </c>
      <c r="AO48">
        <v>0</v>
      </c>
      <c r="AP48">
        <v>0.11369161060480532</v>
      </c>
      <c r="AQ48">
        <v>0</v>
      </c>
      <c r="AR48">
        <v>10.124860648641306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685.807571874053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5.7899735051764889</v>
      </c>
      <c r="L49">
        <v>308.57228948923489</v>
      </c>
      <c r="M49">
        <v>27.210304110054494</v>
      </c>
      <c r="N49">
        <v>35.132821999666469</v>
      </c>
      <c r="O49">
        <v>0</v>
      </c>
      <c r="P49">
        <v>39.267520841990397</v>
      </c>
      <c r="Q49">
        <v>4.6858932705530636</v>
      </c>
      <c r="R49">
        <v>7.4696769165335466</v>
      </c>
      <c r="S49">
        <v>5.6097455851449283</v>
      </c>
      <c r="T49">
        <v>0</v>
      </c>
      <c r="U49">
        <v>123.89304072160174</v>
      </c>
      <c r="V49">
        <v>3.0203378351449279</v>
      </c>
      <c r="W49">
        <v>10.296003649091451</v>
      </c>
      <c r="X49">
        <v>43.875609545518103</v>
      </c>
      <c r="Y49">
        <v>0</v>
      </c>
      <c r="Z49">
        <v>1.9292748750000002</v>
      </c>
      <c r="AA49">
        <v>0</v>
      </c>
      <c r="AB49">
        <v>0</v>
      </c>
      <c r="AC49">
        <v>0</v>
      </c>
      <c r="AD49">
        <v>0</v>
      </c>
      <c r="AE49">
        <v>4.8749208904852175</v>
      </c>
      <c r="AF49">
        <v>2.3336061630458569</v>
      </c>
      <c r="AG49">
        <v>12.385822202901434</v>
      </c>
      <c r="AH49">
        <v>6.1636897871219229</v>
      </c>
      <c r="AI49">
        <v>0</v>
      </c>
      <c r="AJ49">
        <v>0</v>
      </c>
      <c r="AK49">
        <v>20.6100331499606</v>
      </c>
      <c r="AL49">
        <v>0</v>
      </c>
      <c r="AM49">
        <v>2.3663922019086274</v>
      </c>
      <c r="AN49">
        <v>0.64547880592700801</v>
      </c>
      <c r="AO49">
        <v>0</v>
      </c>
      <c r="AP49">
        <v>0.11369161060480532</v>
      </c>
      <c r="AQ49">
        <v>0</v>
      </c>
      <c r="AR49">
        <v>10.124860648641306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685.807571874053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5.7899735051764889</v>
      </c>
      <c r="L50">
        <v>308.57228948923489</v>
      </c>
      <c r="M50">
        <v>27.210304110054494</v>
      </c>
      <c r="N50">
        <v>35.132821999666469</v>
      </c>
      <c r="O50">
        <v>0</v>
      </c>
      <c r="P50">
        <v>39.267520841990397</v>
      </c>
      <c r="Q50">
        <v>4.6858932705530636</v>
      </c>
      <c r="R50">
        <v>7.4696769165335466</v>
      </c>
      <c r="S50">
        <v>5.6097455851449283</v>
      </c>
      <c r="T50">
        <v>0</v>
      </c>
      <c r="U50">
        <v>123.89304072160174</v>
      </c>
      <c r="V50">
        <v>3.0203378351449279</v>
      </c>
      <c r="W50">
        <v>10.296003649091451</v>
      </c>
      <c r="X50">
        <v>43.875609545518103</v>
      </c>
      <c r="Y50">
        <v>0</v>
      </c>
      <c r="Z50">
        <v>3.8585500568181823</v>
      </c>
      <c r="AA50">
        <v>0</v>
      </c>
      <c r="AB50">
        <v>0</v>
      </c>
      <c r="AC50">
        <v>0</v>
      </c>
      <c r="AD50">
        <v>0</v>
      </c>
      <c r="AE50">
        <v>4.8749208904852175</v>
      </c>
      <c r="AF50">
        <v>2.3336061630458569</v>
      </c>
      <c r="AG50">
        <v>12.385822202901434</v>
      </c>
      <c r="AH50">
        <v>6.1636897871219229</v>
      </c>
      <c r="AI50">
        <v>0</v>
      </c>
      <c r="AJ50">
        <v>0</v>
      </c>
      <c r="AK50">
        <v>20.6100331499606</v>
      </c>
      <c r="AL50">
        <v>0</v>
      </c>
      <c r="AM50">
        <v>2.3663922019086274</v>
      </c>
      <c r="AN50">
        <v>0.64547880592700801</v>
      </c>
      <c r="AO50">
        <v>0</v>
      </c>
      <c r="AP50">
        <v>0.11369161060480532</v>
      </c>
      <c r="AQ50">
        <v>0</v>
      </c>
      <c r="AR50">
        <v>10.124860648641306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687.73684705587118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5.7899735051764889</v>
      </c>
      <c r="L51">
        <v>308.57228948923489</v>
      </c>
      <c r="M51">
        <v>27.210304110054494</v>
      </c>
      <c r="N51">
        <v>35.132821999666469</v>
      </c>
      <c r="O51">
        <v>0</v>
      </c>
      <c r="P51">
        <v>39.267520841990397</v>
      </c>
      <c r="Q51">
        <v>4.6858932705530636</v>
      </c>
      <c r="R51">
        <v>7.4696769165335466</v>
      </c>
      <c r="S51">
        <v>5.6097455851449283</v>
      </c>
      <c r="T51">
        <v>0</v>
      </c>
      <c r="U51">
        <v>123.89304072160174</v>
      </c>
      <c r="V51">
        <v>2.8910034777244684</v>
      </c>
      <c r="W51">
        <v>10.299932826086957</v>
      </c>
      <c r="X51">
        <v>43.878389996819848</v>
      </c>
      <c r="Y51">
        <v>0</v>
      </c>
      <c r="Z51">
        <v>3.8585500568181823</v>
      </c>
      <c r="AA51">
        <v>0</v>
      </c>
      <c r="AB51">
        <v>0</v>
      </c>
      <c r="AC51">
        <v>0</v>
      </c>
      <c r="AD51">
        <v>0</v>
      </c>
      <c r="AE51">
        <v>4.8749208904852175</v>
      </c>
      <c r="AF51">
        <v>2.3336061630458569</v>
      </c>
      <c r="AG51">
        <v>12.385822202901434</v>
      </c>
      <c r="AH51">
        <v>6.1636897871219229</v>
      </c>
      <c r="AI51">
        <v>0</v>
      </c>
      <c r="AJ51">
        <v>0</v>
      </c>
      <c r="AK51">
        <v>20.6100331499606</v>
      </c>
      <c r="AL51">
        <v>0</v>
      </c>
      <c r="AM51">
        <v>2.3663922019086274</v>
      </c>
      <c r="AN51">
        <v>0.64547880592700801</v>
      </c>
      <c r="AO51">
        <v>0</v>
      </c>
      <c r="AP51">
        <v>0.11369161060480532</v>
      </c>
      <c r="AQ51">
        <v>0</v>
      </c>
      <c r="AR51">
        <v>10.124860648641306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687.61422232674795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5.7899735051764889</v>
      </c>
      <c r="L52">
        <v>308.57228948923489</v>
      </c>
      <c r="M52">
        <v>27.210304110054494</v>
      </c>
      <c r="N52">
        <v>35.132821999666469</v>
      </c>
      <c r="O52">
        <v>0</v>
      </c>
      <c r="P52">
        <v>39.267520841990397</v>
      </c>
      <c r="Q52">
        <v>4.6858932705530636</v>
      </c>
      <c r="R52">
        <v>7.4696769165335466</v>
      </c>
      <c r="S52">
        <v>5.6097455851449283</v>
      </c>
      <c r="T52">
        <v>0</v>
      </c>
      <c r="U52">
        <v>123.89304072160174</v>
      </c>
      <c r="V52">
        <v>2.8910034777244684</v>
      </c>
      <c r="W52">
        <v>10.299932826086957</v>
      </c>
      <c r="X52">
        <v>43.878389996819848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12.385822202901434</v>
      </c>
      <c r="AH52">
        <v>6.1636897871219229</v>
      </c>
      <c r="AI52">
        <v>0</v>
      </c>
      <c r="AJ52">
        <v>0</v>
      </c>
      <c r="AK52">
        <v>20.6100331499606</v>
      </c>
      <c r="AL52">
        <v>0</v>
      </c>
      <c r="AM52">
        <v>2.3663922019086274</v>
      </c>
      <c r="AN52">
        <v>0.64547880592700801</v>
      </c>
      <c r="AO52">
        <v>0</v>
      </c>
      <c r="AP52">
        <v>0.11369161060480532</v>
      </c>
      <c r="AQ52">
        <v>0</v>
      </c>
      <c r="AR52">
        <v>10.124860648641306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687.61422232674795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5.7899735051764889</v>
      </c>
      <c r="L53">
        <v>308.57228948923489</v>
      </c>
      <c r="M53">
        <v>27.210304110054494</v>
      </c>
      <c r="N53">
        <v>35.132821999666469</v>
      </c>
      <c r="O53">
        <v>0</v>
      </c>
      <c r="P53">
        <v>39.267520841990397</v>
      </c>
      <c r="Q53">
        <v>4.6858932705530636</v>
      </c>
      <c r="R53">
        <v>7.4696769165335466</v>
      </c>
      <c r="S53">
        <v>5.6097455851449283</v>
      </c>
      <c r="T53">
        <v>0</v>
      </c>
      <c r="U53">
        <v>123.89304072160174</v>
      </c>
      <c r="V53">
        <v>2.8910034777244684</v>
      </c>
      <c r="W53">
        <v>10.299932826086957</v>
      </c>
      <c r="X53">
        <v>43.878389996819848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4.8749208904852175</v>
      </c>
      <c r="AF53">
        <v>2.3336061630458569</v>
      </c>
      <c r="AG53">
        <v>12.385822202901434</v>
      </c>
      <c r="AH53">
        <v>6.1636897871219229</v>
      </c>
      <c r="AI53">
        <v>0</v>
      </c>
      <c r="AJ53">
        <v>0</v>
      </c>
      <c r="AK53">
        <v>20.6100331499606</v>
      </c>
      <c r="AL53">
        <v>0</v>
      </c>
      <c r="AM53">
        <v>2.3663922019086274</v>
      </c>
      <c r="AN53">
        <v>0.64547880592700801</v>
      </c>
      <c r="AO53">
        <v>0</v>
      </c>
      <c r="AP53">
        <v>0.11369161060480532</v>
      </c>
      <c r="AQ53">
        <v>0</v>
      </c>
      <c r="AR53">
        <v>10.124860648641306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687.61422232674795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5.7899735051764889</v>
      </c>
      <c r="L54">
        <v>308.57228948923489</v>
      </c>
      <c r="M54">
        <v>27.210304110054494</v>
      </c>
      <c r="N54">
        <v>35.132821999666469</v>
      </c>
      <c r="O54">
        <v>0</v>
      </c>
      <c r="P54">
        <v>39.267520841990397</v>
      </c>
      <c r="Q54">
        <v>4.6858932705530636</v>
      </c>
      <c r="R54">
        <v>7.4696769165335466</v>
      </c>
      <c r="S54">
        <v>5.6097455851449283</v>
      </c>
      <c r="T54">
        <v>0</v>
      </c>
      <c r="U54">
        <v>123.89304072160174</v>
      </c>
      <c r="V54">
        <v>2.8910034777244684</v>
      </c>
      <c r="W54">
        <v>10.299932826086957</v>
      </c>
      <c r="X54">
        <v>43.878389996819848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4.8749208904852175</v>
      </c>
      <c r="AF54">
        <v>2.3336061630458569</v>
      </c>
      <c r="AG54">
        <v>12.385822202901434</v>
      </c>
      <c r="AH54">
        <v>6.1636897871219229</v>
      </c>
      <c r="AI54">
        <v>0</v>
      </c>
      <c r="AJ54">
        <v>0</v>
      </c>
      <c r="AK54">
        <v>20.6100331499606</v>
      </c>
      <c r="AL54">
        <v>0</v>
      </c>
      <c r="AM54">
        <v>2.3663922019086274</v>
      </c>
      <c r="AN54">
        <v>0.64547880592700801</v>
      </c>
      <c r="AO54">
        <v>0</v>
      </c>
      <c r="AP54">
        <v>0.11369161060480532</v>
      </c>
      <c r="AQ54">
        <v>0</v>
      </c>
      <c r="AR54">
        <v>10.124860648641306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687.61422232674795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5.7899735051764889</v>
      </c>
      <c r="L55">
        <v>308.57228948923489</v>
      </c>
      <c r="M55">
        <v>27.210304110054494</v>
      </c>
      <c r="N55">
        <v>35.132821999666469</v>
      </c>
      <c r="O55">
        <v>0</v>
      </c>
      <c r="P55">
        <v>39.267520841990397</v>
      </c>
      <c r="Q55">
        <v>4.6858932705530636</v>
      </c>
      <c r="R55">
        <v>7.4696769165335466</v>
      </c>
      <c r="S55">
        <v>5.6097455851449283</v>
      </c>
      <c r="T55">
        <v>0</v>
      </c>
      <c r="U55">
        <v>123.89304072160174</v>
      </c>
      <c r="V55">
        <v>3.3716136642335766</v>
      </c>
      <c r="W55">
        <v>10.299932826086957</v>
      </c>
      <c r="X55">
        <v>43.878389996819848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12.385822202901434</v>
      </c>
      <c r="AH55">
        <v>6.1636897871219229</v>
      </c>
      <c r="AI55">
        <v>0</v>
      </c>
      <c r="AJ55">
        <v>0</v>
      </c>
      <c r="AK55">
        <v>20.6100331499606</v>
      </c>
      <c r="AL55">
        <v>0</v>
      </c>
      <c r="AM55">
        <v>2.3663922019086274</v>
      </c>
      <c r="AN55">
        <v>0.64547880592700801</v>
      </c>
      <c r="AO55">
        <v>0</v>
      </c>
      <c r="AP55">
        <v>0.11369161060480532</v>
      </c>
      <c r="AQ55">
        <v>0</v>
      </c>
      <c r="AR55">
        <v>10.124860648641306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688.09483251325707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5.7899735051764889</v>
      </c>
      <c r="L56">
        <v>308.57228948923489</v>
      </c>
      <c r="M56">
        <v>27.210304110054494</v>
      </c>
      <c r="N56">
        <v>35.132821999666469</v>
      </c>
      <c r="O56">
        <v>0</v>
      </c>
      <c r="P56">
        <v>39.267520841990397</v>
      </c>
      <c r="Q56">
        <v>4.6858932705530636</v>
      </c>
      <c r="R56">
        <v>7.4696769165335466</v>
      </c>
      <c r="S56">
        <v>5.6097455851449283</v>
      </c>
      <c r="T56">
        <v>0</v>
      </c>
      <c r="U56">
        <v>123.89304072160174</v>
      </c>
      <c r="V56">
        <v>3.3716136642335766</v>
      </c>
      <c r="W56">
        <v>10.299932826086957</v>
      </c>
      <c r="X56">
        <v>43.878389996819848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4.8749208904852175</v>
      </c>
      <c r="AF56">
        <v>2.3336061630458569</v>
      </c>
      <c r="AG56">
        <v>12.385822202901434</v>
      </c>
      <c r="AH56">
        <v>6.1636897871219229</v>
      </c>
      <c r="AI56">
        <v>0</v>
      </c>
      <c r="AJ56">
        <v>0</v>
      </c>
      <c r="AK56">
        <v>20.6100331499606</v>
      </c>
      <c r="AL56">
        <v>0</v>
      </c>
      <c r="AM56">
        <v>2.3663922019086274</v>
      </c>
      <c r="AN56">
        <v>0.64547880592700801</v>
      </c>
      <c r="AO56">
        <v>0</v>
      </c>
      <c r="AP56">
        <v>0.11369161060480532</v>
      </c>
      <c r="AQ56">
        <v>0</v>
      </c>
      <c r="AR56">
        <v>10.124860648641306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688.09483251325707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5.7899735051764889</v>
      </c>
      <c r="L57">
        <v>308.57228948923489</v>
      </c>
      <c r="M57">
        <v>27.210304110054494</v>
      </c>
      <c r="N57">
        <v>35.132821999666469</v>
      </c>
      <c r="O57">
        <v>0</v>
      </c>
      <c r="P57">
        <v>39.267520841990397</v>
      </c>
      <c r="Q57">
        <v>4.6858932705530636</v>
      </c>
      <c r="R57">
        <v>7.4676282472511133</v>
      </c>
      <c r="S57">
        <v>5.6097455851449283</v>
      </c>
      <c r="T57">
        <v>0</v>
      </c>
      <c r="U57">
        <v>123.89304072160174</v>
      </c>
      <c r="V57">
        <v>5.8523103710247346</v>
      </c>
      <c r="W57">
        <v>10.299932826086957</v>
      </c>
      <c r="X57">
        <v>43.878389996819848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4.3648076304235017</v>
      </c>
      <c r="AF57">
        <v>2.3336061630458569</v>
      </c>
      <c r="AG57">
        <v>12.385822202901434</v>
      </c>
      <c r="AH57">
        <v>6.1636897871219229</v>
      </c>
      <c r="AI57">
        <v>0</v>
      </c>
      <c r="AJ57">
        <v>0</v>
      </c>
      <c r="AK57">
        <v>20.6100331499606</v>
      </c>
      <c r="AL57">
        <v>0</v>
      </c>
      <c r="AM57">
        <v>2.3663922019086274</v>
      </c>
      <c r="AN57">
        <v>0.64547880592700801</v>
      </c>
      <c r="AO57">
        <v>0</v>
      </c>
      <c r="AP57">
        <v>0.30317813960231976</v>
      </c>
      <c r="AQ57">
        <v>0</v>
      </c>
      <c r="AR57">
        <v>10.124860648641306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690.2528538197015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5.7899735051764889</v>
      </c>
      <c r="L58">
        <v>308.57228948923489</v>
      </c>
      <c r="M58">
        <v>27.210304110054494</v>
      </c>
      <c r="N58">
        <v>35.132821999666469</v>
      </c>
      <c r="O58">
        <v>0</v>
      </c>
      <c r="P58">
        <v>39.267520841990397</v>
      </c>
      <c r="Q58">
        <v>4.6858932705530636</v>
      </c>
      <c r="R58">
        <v>7.4676282472511133</v>
      </c>
      <c r="S58">
        <v>5.6097455851449283</v>
      </c>
      <c r="T58">
        <v>0</v>
      </c>
      <c r="U58">
        <v>123.89304072160174</v>
      </c>
      <c r="V58">
        <v>6.1519810924369747</v>
      </c>
      <c r="W58">
        <v>10.299932826086957</v>
      </c>
      <c r="X58">
        <v>43.878389996819848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4.3648076304235017</v>
      </c>
      <c r="AF58">
        <v>2.3336061630458569</v>
      </c>
      <c r="AG58">
        <v>12.385822202901434</v>
      </c>
      <c r="AH58">
        <v>6.1636897871219229</v>
      </c>
      <c r="AI58">
        <v>0</v>
      </c>
      <c r="AJ58">
        <v>0</v>
      </c>
      <c r="AK58">
        <v>20.6100331499606</v>
      </c>
      <c r="AL58">
        <v>0</v>
      </c>
      <c r="AM58">
        <v>2.3663922019086274</v>
      </c>
      <c r="AN58">
        <v>0.64547880592700801</v>
      </c>
      <c r="AO58">
        <v>0</v>
      </c>
      <c r="AP58">
        <v>0.30317813960231976</v>
      </c>
      <c r="AQ58">
        <v>0</v>
      </c>
      <c r="AR58">
        <v>10.124860648641306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690.55252454111371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5.7899735051764889</v>
      </c>
      <c r="L59">
        <v>308.57228948923489</v>
      </c>
      <c r="M59">
        <v>27.210304110054494</v>
      </c>
      <c r="N59">
        <v>35.132821999666469</v>
      </c>
      <c r="O59">
        <v>0</v>
      </c>
      <c r="P59">
        <v>39.266500066131556</v>
      </c>
      <c r="Q59">
        <v>4.524918541319181</v>
      </c>
      <c r="R59">
        <v>7.4676282472511133</v>
      </c>
      <c r="S59">
        <v>5.4089239523227395</v>
      </c>
      <c r="T59">
        <v>0</v>
      </c>
      <c r="U59">
        <v>123.89304072160174</v>
      </c>
      <c r="V59">
        <v>6.1519810924369747</v>
      </c>
      <c r="W59">
        <v>10.299090424559111</v>
      </c>
      <c r="X59">
        <v>43.876749161950443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4.3648076304235017</v>
      </c>
      <c r="AF59">
        <v>2.3336061630458569</v>
      </c>
      <c r="AG59">
        <v>12.385822202901434</v>
      </c>
      <c r="AH59">
        <v>6.1636897871219229</v>
      </c>
      <c r="AI59">
        <v>0</v>
      </c>
      <c r="AJ59">
        <v>0</v>
      </c>
      <c r="AK59">
        <v>20.6100331499606</v>
      </c>
      <c r="AL59">
        <v>0</v>
      </c>
      <c r="AM59">
        <v>2.3663922019086274</v>
      </c>
      <c r="AN59">
        <v>0.64547880592700801</v>
      </c>
      <c r="AO59">
        <v>0</v>
      </c>
      <c r="AP59">
        <v>0.30317813960231976</v>
      </c>
      <c r="AQ59">
        <v>0</v>
      </c>
      <c r="AR59">
        <v>10.124860648641306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690.18722416680168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5.7899735051764889</v>
      </c>
      <c r="L60">
        <v>308.57228948923489</v>
      </c>
      <c r="M60">
        <v>27.210304110054494</v>
      </c>
      <c r="N60">
        <v>35.132821999666469</v>
      </c>
      <c r="O60">
        <v>0</v>
      </c>
      <c r="P60">
        <v>39.266500066131556</v>
      </c>
      <c r="Q60">
        <v>4.524918541319181</v>
      </c>
      <c r="R60">
        <v>7.4676282472511133</v>
      </c>
      <c r="S60">
        <v>5.4089239523227395</v>
      </c>
      <c r="T60">
        <v>0</v>
      </c>
      <c r="U60">
        <v>123.89304072160174</v>
      </c>
      <c r="V60">
        <v>6.1519810924369747</v>
      </c>
      <c r="W60">
        <v>10.299932826086957</v>
      </c>
      <c r="X60">
        <v>43.880879812495081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4.3648076304235017</v>
      </c>
      <c r="AF60">
        <v>2.3336061630458569</v>
      </c>
      <c r="AG60">
        <v>12.385822202901434</v>
      </c>
      <c r="AH60">
        <v>6.1636897871219229</v>
      </c>
      <c r="AI60">
        <v>0</v>
      </c>
      <c r="AJ60">
        <v>0</v>
      </c>
      <c r="AK60">
        <v>20.6100331499606</v>
      </c>
      <c r="AL60">
        <v>0</v>
      </c>
      <c r="AM60">
        <v>3.4707087347477246</v>
      </c>
      <c r="AN60">
        <v>0.64547880592700801</v>
      </c>
      <c r="AO60">
        <v>0</v>
      </c>
      <c r="AP60">
        <v>0.30317813960231976</v>
      </c>
      <c r="AQ60">
        <v>0</v>
      </c>
      <c r="AR60">
        <v>10.124860648641306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691.29651375171329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5.7899735051764889</v>
      </c>
      <c r="L61">
        <v>308.282287337529</v>
      </c>
      <c r="M61">
        <v>27.210304110054494</v>
      </c>
      <c r="N61">
        <v>35.132821999666469</v>
      </c>
      <c r="O61">
        <v>0</v>
      </c>
      <c r="P61">
        <v>39.266500066131556</v>
      </c>
      <c r="Q61">
        <v>6.4595438745046234</v>
      </c>
      <c r="R61">
        <v>7.4676282472511133</v>
      </c>
      <c r="S61">
        <v>7.8074201188699366</v>
      </c>
      <c r="T61">
        <v>0</v>
      </c>
      <c r="U61">
        <v>123.89304072160174</v>
      </c>
      <c r="V61">
        <v>6.1519810924369747</v>
      </c>
      <c r="W61">
        <v>10.299932826086957</v>
      </c>
      <c r="X61">
        <v>43.880879812495081</v>
      </c>
      <c r="Y61">
        <v>0</v>
      </c>
      <c r="Z61">
        <v>3.8585500568181823</v>
      </c>
      <c r="AA61">
        <v>0</v>
      </c>
      <c r="AB61">
        <v>0</v>
      </c>
      <c r="AC61">
        <v>0</v>
      </c>
      <c r="AD61">
        <v>0</v>
      </c>
      <c r="AE61">
        <v>4.8749208904852175</v>
      </c>
      <c r="AF61">
        <v>2.3336061630458569</v>
      </c>
      <c r="AG61">
        <v>12.385822202901434</v>
      </c>
      <c r="AH61">
        <v>0</v>
      </c>
      <c r="AI61">
        <v>0</v>
      </c>
      <c r="AJ61">
        <v>0</v>
      </c>
      <c r="AK61">
        <v>20.6100331499606</v>
      </c>
      <c r="AL61">
        <v>0</v>
      </c>
      <c r="AM61">
        <v>4.6759911354081076</v>
      </c>
      <c r="AN61">
        <v>0.64547880592700801</v>
      </c>
      <c r="AO61">
        <v>0</v>
      </c>
      <c r="AP61">
        <v>0.30317813960231976</v>
      </c>
      <c r="AQ61">
        <v>0</v>
      </c>
      <c r="AR61">
        <v>9.4716439513586952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690.23812227605754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5.7899735051764889</v>
      </c>
      <c r="L62">
        <v>308.282287337529</v>
      </c>
      <c r="M62">
        <v>27.210304110054494</v>
      </c>
      <c r="N62">
        <v>35.132821999666469</v>
      </c>
      <c r="O62">
        <v>0</v>
      </c>
      <c r="P62">
        <v>39.266500066131556</v>
      </c>
      <c r="Q62">
        <v>6.4595438745046234</v>
      </c>
      <c r="R62">
        <v>7.4676282472511133</v>
      </c>
      <c r="S62">
        <v>7.8074201188699366</v>
      </c>
      <c r="T62">
        <v>0</v>
      </c>
      <c r="U62">
        <v>123.89304072160174</v>
      </c>
      <c r="V62">
        <v>6.1519810924369747</v>
      </c>
      <c r="W62">
        <v>10.299932826086957</v>
      </c>
      <c r="X62">
        <v>43.880879812495081</v>
      </c>
      <c r="Y62">
        <v>0</v>
      </c>
      <c r="Z62">
        <v>3.8585500568181823</v>
      </c>
      <c r="AA62">
        <v>0</v>
      </c>
      <c r="AB62">
        <v>0</v>
      </c>
      <c r="AC62">
        <v>0</v>
      </c>
      <c r="AD62">
        <v>0</v>
      </c>
      <c r="AE62">
        <v>4.8749208904852175</v>
      </c>
      <c r="AF62">
        <v>2.3336061630458569</v>
      </c>
      <c r="AG62">
        <v>12.385822202901434</v>
      </c>
      <c r="AH62">
        <v>0</v>
      </c>
      <c r="AI62">
        <v>0</v>
      </c>
      <c r="AJ62">
        <v>0</v>
      </c>
      <c r="AK62">
        <v>20.6100331499606</v>
      </c>
      <c r="AL62">
        <v>0</v>
      </c>
      <c r="AM62">
        <v>4.6759911354081076</v>
      </c>
      <c r="AN62">
        <v>0.64547880592700801</v>
      </c>
      <c r="AO62">
        <v>0</v>
      </c>
      <c r="AP62">
        <v>0.26528083380281692</v>
      </c>
      <c r="AQ62">
        <v>0</v>
      </c>
      <c r="AR62">
        <v>9.4716439513586952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690.20022497025798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5.7898851201042385</v>
      </c>
      <c r="L63">
        <v>327.85968262108099</v>
      </c>
      <c r="M63">
        <v>27.210304110054494</v>
      </c>
      <c r="N63">
        <v>35.132821999666469</v>
      </c>
      <c r="O63">
        <v>0</v>
      </c>
      <c r="P63">
        <v>39.266500066131556</v>
      </c>
      <c r="Q63">
        <v>6.4590683266563946</v>
      </c>
      <c r="R63">
        <v>7.4676282472511133</v>
      </c>
      <c r="S63">
        <v>7.8081928212058216</v>
      </c>
      <c r="T63">
        <v>0</v>
      </c>
      <c r="U63">
        <v>123.89304072160174</v>
      </c>
      <c r="V63">
        <v>6.1519810924369747</v>
      </c>
      <c r="W63">
        <v>9.4599383043478262</v>
      </c>
      <c r="X63">
        <v>38.943848899306651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12.385822202901434</v>
      </c>
      <c r="AH63">
        <v>0</v>
      </c>
      <c r="AI63">
        <v>0</v>
      </c>
      <c r="AJ63">
        <v>0</v>
      </c>
      <c r="AK63">
        <v>20.6100331499606</v>
      </c>
      <c r="AL63">
        <v>0</v>
      </c>
      <c r="AM63">
        <v>4.6759911354081076</v>
      </c>
      <c r="AN63">
        <v>0.64547880592700801</v>
      </c>
      <c r="AO63">
        <v>0</v>
      </c>
      <c r="AP63">
        <v>0.26528083380281692</v>
      </c>
      <c r="AQ63">
        <v>0</v>
      </c>
      <c r="AR63">
        <v>9.4716439513586952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704.00080358829791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5.7898980685452059</v>
      </c>
      <c r="L64">
        <v>337.50221820266108</v>
      </c>
      <c r="M64">
        <v>27.210304110054494</v>
      </c>
      <c r="N64">
        <v>35.132821999666469</v>
      </c>
      <c r="O64">
        <v>0</v>
      </c>
      <c r="P64">
        <v>39.266500066131556</v>
      </c>
      <c r="Q64">
        <v>6.4590683266563946</v>
      </c>
      <c r="R64">
        <v>7.4676282472511133</v>
      </c>
      <c r="S64">
        <v>7.8081928212058216</v>
      </c>
      <c r="T64">
        <v>0</v>
      </c>
      <c r="U64">
        <v>123.89304072160174</v>
      </c>
      <c r="V64">
        <v>6.1519810924369747</v>
      </c>
      <c r="W64">
        <v>9.4599383043478262</v>
      </c>
      <c r="X64">
        <v>38.943848899306651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12.385822202901434</v>
      </c>
      <c r="AH64">
        <v>0</v>
      </c>
      <c r="AI64">
        <v>0</v>
      </c>
      <c r="AJ64">
        <v>0</v>
      </c>
      <c r="AK64">
        <v>20.6100331499606</v>
      </c>
      <c r="AL64">
        <v>0</v>
      </c>
      <c r="AM64">
        <v>4.6759911354081076</v>
      </c>
      <c r="AN64">
        <v>0.64547880592700801</v>
      </c>
      <c r="AO64">
        <v>0</v>
      </c>
      <c r="AP64">
        <v>0.26528083380281692</v>
      </c>
      <c r="AQ64">
        <v>0</v>
      </c>
      <c r="AR64">
        <v>9.4716439513586952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713.64335211831894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5.7898709117328027</v>
      </c>
      <c r="L65">
        <v>334.14890022336152</v>
      </c>
      <c r="M65">
        <v>27.210304110054494</v>
      </c>
      <c r="N65">
        <v>35.132821999666469</v>
      </c>
      <c r="O65">
        <v>0</v>
      </c>
      <c r="P65">
        <v>39.266500066131556</v>
      </c>
      <c r="Q65">
        <v>5.7591692819722651</v>
      </c>
      <c r="R65">
        <v>6.575956603683899</v>
      </c>
      <c r="S65">
        <v>7.0454391832917711</v>
      </c>
      <c r="T65">
        <v>0</v>
      </c>
      <c r="U65">
        <v>123.89304072160174</v>
      </c>
      <c r="V65">
        <v>5.4786959686450176</v>
      </c>
      <c r="W65">
        <v>10.296003649091451</v>
      </c>
      <c r="X65">
        <v>43.846704806884972</v>
      </c>
      <c r="Y65">
        <v>0</v>
      </c>
      <c r="Z65">
        <v>1.9292748750000002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12.385822202901434</v>
      </c>
      <c r="AH65">
        <v>0</v>
      </c>
      <c r="AI65">
        <v>0</v>
      </c>
      <c r="AJ65">
        <v>0</v>
      </c>
      <c r="AK65">
        <v>20.6100331499606</v>
      </c>
      <c r="AL65">
        <v>0</v>
      </c>
      <c r="AM65">
        <v>4.6759911354081076</v>
      </c>
      <c r="AN65">
        <v>0.64547880592700801</v>
      </c>
      <c r="AO65">
        <v>0</v>
      </c>
      <c r="AP65">
        <v>0.34107513860811928</v>
      </c>
      <c r="AQ65">
        <v>0</v>
      </c>
      <c r="AR65">
        <v>9.4716439513586952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711.14783790755882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5.7899001216022583</v>
      </c>
      <c r="L66">
        <v>343.673273818751</v>
      </c>
      <c r="M66">
        <v>27.210304110054494</v>
      </c>
      <c r="N66">
        <v>35.132821999666469</v>
      </c>
      <c r="O66">
        <v>0</v>
      </c>
      <c r="P66">
        <v>39.266500066131556</v>
      </c>
      <c r="Q66">
        <v>5.7591692819722651</v>
      </c>
      <c r="R66">
        <v>6.575956603683899</v>
      </c>
      <c r="S66">
        <v>7.0454391832917711</v>
      </c>
      <c r="T66">
        <v>0</v>
      </c>
      <c r="U66">
        <v>123.89304072160174</v>
      </c>
      <c r="V66">
        <v>5.4786959686450176</v>
      </c>
      <c r="W66">
        <v>10.296003649091451</v>
      </c>
      <c r="X66">
        <v>43.846704806884972</v>
      </c>
      <c r="Y66">
        <v>0</v>
      </c>
      <c r="Z66">
        <v>1.9292748750000002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12.385822202901434</v>
      </c>
      <c r="AH66">
        <v>0</v>
      </c>
      <c r="AI66">
        <v>0</v>
      </c>
      <c r="AJ66">
        <v>0</v>
      </c>
      <c r="AK66">
        <v>20.6100331499606</v>
      </c>
      <c r="AL66">
        <v>0</v>
      </c>
      <c r="AM66">
        <v>4.6759911354081076</v>
      </c>
      <c r="AN66">
        <v>0.64547880592700801</v>
      </c>
      <c r="AO66">
        <v>0</v>
      </c>
      <c r="AP66">
        <v>0.34107513860811928</v>
      </c>
      <c r="AQ66">
        <v>0</v>
      </c>
      <c r="AR66">
        <v>9.4716439513586952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724.82804204024399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5.789960671698112</v>
      </c>
      <c r="L67">
        <v>366.43750555394791</v>
      </c>
      <c r="M67">
        <v>27.210304110054494</v>
      </c>
      <c r="N67">
        <v>35.132821999666469</v>
      </c>
      <c r="O67">
        <v>0</v>
      </c>
      <c r="P67">
        <v>39.266500066131556</v>
      </c>
      <c r="Q67">
        <v>6.4635910392561984</v>
      </c>
      <c r="R67">
        <v>7.4677441576470578</v>
      </c>
      <c r="S67">
        <v>7.8081928212058216</v>
      </c>
      <c r="T67">
        <v>0</v>
      </c>
      <c r="U67">
        <v>123.89304072160174</v>
      </c>
      <c r="V67">
        <v>6.1522820947630921</v>
      </c>
      <c r="W67">
        <v>10.296003649091451</v>
      </c>
      <c r="X67">
        <v>43.846704806884972</v>
      </c>
      <c r="Y67">
        <v>0</v>
      </c>
      <c r="Z67">
        <v>1.9292748750000002</v>
      </c>
      <c r="AA67">
        <v>4.1558013274261603</v>
      </c>
      <c r="AB67">
        <v>0</v>
      </c>
      <c r="AC67">
        <v>0</v>
      </c>
      <c r="AD67">
        <v>0</v>
      </c>
      <c r="AE67">
        <v>4.8749208904852175</v>
      </c>
      <c r="AF67">
        <v>2.3336061630458569</v>
      </c>
      <c r="AG67">
        <v>12.385822202901434</v>
      </c>
      <c r="AH67">
        <v>0</v>
      </c>
      <c r="AI67">
        <v>0</v>
      </c>
      <c r="AJ67">
        <v>0</v>
      </c>
      <c r="AK67">
        <v>20.6100331499606</v>
      </c>
      <c r="AL67">
        <v>0</v>
      </c>
      <c r="AM67">
        <v>4.6759911354081076</v>
      </c>
      <c r="AN67">
        <v>0.64547880592700801</v>
      </c>
      <c r="AO67">
        <v>0</v>
      </c>
      <c r="AP67">
        <v>0.34107513860811928</v>
      </c>
      <c r="AQ67">
        <v>0</v>
      </c>
      <c r="AR67">
        <v>9.4716439513586952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750.62488340081586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5.7899064681388728</v>
      </c>
      <c r="L68">
        <v>366.43750555394791</v>
      </c>
      <c r="M68">
        <v>27.210304110054494</v>
      </c>
      <c r="N68">
        <v>35.132821999666469</v>
      </c>
      <c r="O68">
        <v>0</v>
      </c>
      <c r="P68">
        <v>39.266500066131556</v>
      </c>
      <c r="Q68">
        <v>6.4635910392561984</v>
      </c>
      <c r="R68">
        <v>7.4677441576470578</v>
      </c>
      <c r="S68">
        <v>7.8081928212058216</v>
      </c>
      <c r="T68">
        <v>0</v>
      </c>
      <c r="U68">
        <v>123.89304072160174</v>
      </c>
      <c r="V68">
        <v>6.1522820947630921</v>
      </c>
      <c r="W68">
        <v>10.296003649091451</v>
      </c>
      <c r="X68">
        <v>43.846704806884972</v>
      </c>
      <c r="Y68">
        <v>0</v>
      </c>
      <c r="Z68">
        <v>1.9292748750000002</v>
      </c>
      <c r="AA68">
        <v>4.1558013274261603</v>
      </c>
      <c r="AB68">
        <v>0</v>
      </c>
      <c r="AC68">
        <v>0</v>
      </c>
      <c r="AD68">
        <v>0</v>
      </c>
      <c r="AE68">
        <v>4.8749208904852175</v>
      </c>
      <c r="AF68">
        <v>2.3336061630458569</v>
      </c>
      <c r="AG68">
        <v>12.385822202901434</v>
      </c>
      <c r="AH68">
        <v>0</v>
      </c>
      <c r="AI68">
        <v>0</v>
      </c>
      <c r="AJ68">
        <v>0</v>
      </c>
      <c r="AK68">
        <v>20.6100331499606</v>
      </c>
      <c r="AL68">
        <v>0</v>
      </c>
      <c r="AM68">
        <v>4.6759911354081076</v>
      </c>
      <c r="AN68">
        <v>0.64547880592700801</v>
      </c>
      <c r="AO68">
        <v>0</v>
      </c>
      <c r="AP68">
        <v>0.34107513860811928</v>
      </c>
      <c r="AQ68">
        <v>0</v>
      </c>
      <c r="AR68">
        <v>9.4716439513586952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750.62482919725664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5.7899009528969962</v>
      </c>
      <c r="L69">
        <v>376.08011226491567</v>
      </c>
      <c r="M69">
        <v>27.210304110054494</v>
      </c>
      <c r="N69">
        <v>35.132821999666469</v>
      </c>
      <c r="O69">
        <v>0</v>
      </c>
      <c r="P69">
        <v>39.266500066131556</v>
      </c>
      <c r="Q69">
        <v>6.4635910392561984</v>
      </c>
      <c r="R69">
        <v>7.4677441576470578</v>
      </c>
      <c r="S69">
        <v>7.8081928212058216</v>
      </c>
      <c r="T69">
        <v>0</v>
      </c>
      <c r="U69">
        <v>123.89304072160174</v>
      </c>
      <c r="V69">
        <v>6.1522820947630921</v>
      </c>
      <c r="W69">
        <v>10.296003649091451</v>
      </c>
      <c r="X69">
        <v>43.846704806884972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4.8749208904852175</v>
      </c>
      <c r="AF69">
        <v>2.3336061630458569</v>
      </c>
      <c r="AG69">
        <v>12.385822202901434</v>
      </c>
      <c r="AH69">
        <v>0</v>
      </c>
      <c r="AI69">
        <v>0</v>
      </c>
      <c r="AJ69">
        <v>0</v>
      </c>
      <c r="AK69">
        <v>20.6100331499606</v>
      </c>
      <c r="AL69">
        <v>0</v>
      </c>
      <c r="AM69">
        <v>4.6759911354081076</v>
      </c>
      <c r="AN69">
        <v>0.64547880592700801</v>
      </c>
      <c r="AO69">
        <v>0</v>
      </c>
      <c r="AP69">
        <v>0.45476705600662798</v>
      </c>
      <c r="AQ69">
        <v>0</v>
      </c>
      <c r="AR69">
        <v>9.4716439513586952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760.38112231038087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5.7898676083776115</v>
      </c>
      <c r="L70">
        <v>376.08011226491567</v>
      </c>
      <c r="M70">
        <v>27.210304110054494</v>
      </c>
      <c r="N70">
        <v>35.132821999666469</v>
      </c>
      <c r="O70">
        <v>0</v>
      </c>
      <c r="P70">
        <v>39.266500066131556</v>
      </c>
      <c r="Q70">
        <v>6.4635910392561984</v>
      </c>
      <c r="R70">
        <v>7.4677441576470578</v>
      </c>
      <c r="S70">
        <v>7.8081928212058216</v>
      </c>
      <c r="T70">
        <v>0</v>
      </c>
      <c r="U70">
        <v>123.89304072160174</v>
      </c>
      <c r="V70">
        <v>6.1522820947630921</v>
      </c>
      <c r="W70">
        <v>10.296003649091451</v>
      </c>
      <c r="X70">
        <v>43.846704806884972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4.8749208904852175</v>
      </c>
      <c r="AF70">
        <v>2.3336061630458569</v>
      </c>
      <c r="AG70">
        <v>12.385822202901434</v>
      </c>
      <c r="AH70">
        <v>0</v>
      </c>
      <c r="AI70">
        <v>0</v>
      </c>
      <c r="AJ70">
        <v>0</v>
      </c>
      <c r="AK70">
        <v>20.6100331499606</v>
      </c>
      <c r="AL70">
        <v>0</v>
      </c>
      <c r="AM70">
        <v>4.6759911354081076</v>
      </c>
      <c r="AN70">
        <v>0.64547880592700801</v>
      </c>
      <c r="AO70">
        <v>0</v>
      </c>
      <c r="AP70">
        <v>0.45476705600662798</v>
      </c>
      <c r="AQ70">
        <v>0</v>
      </c>
      <c r="AR70">
        <v>9.4716439513586952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760.38108896586152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5.7898852337884543</v>
      </c>
      <c r="L71">
        <v>385.72273593542832</v>
      </c>
      <c r="M71">
        <v>27.210304110054494</v>
      </c>
      <c r="N71">
        <v>35.132821999666469</v>
      </c>
      <c r="O71">
        <v>0</v>
      </c>
      <c r="P71">
        <v>39.266500066131556</v>
      </c>
      <c r="Q71">
        <v>4.5190107316513757</v>
      </c>
      <c r="R71">
        <v>12.541001462355656</v>
      </c>
      <c r="S71">
        <v>5.4068474136657434</v>
      </c>
      <c r="T71">
        <v>0</v>
      </c>
      <c r="U71">
        <v>123.89304072160174</v>
      </c>
      <c r="V71">
        <v>6.1522820947630921</v>
      </c>
      <c r="W71">
        <v>10.296003649091451</v>
      </c>
      <c r="X71">
        <v>43.846704806884972</v>
      </c>
      <c r="Y71">
        <v>0</v>
      </c>
      <c r="Z71">
        <v>1.9292748750000002</v>
      </c>
      <c r="AA71">
        <v>4.1558013274261603</v>
      </c>
      <c r="AB71">
        <v>0</v>
      </c>
      <c r="AC71">
        <v>0</v>
      </c>
      <c r="AD71">
        <v>0</v>
      </c>
      <c r="AE71">
        <v>4.8749208904852175</v>
      </c>
      <c r="AF71">
        <v>2.3336061630458569</v>
      </c>
      <c r="AG71">
        <v>12.385822202901434</v>
      </c>
      <c r="AH71">
        <v>0</v>
      </c>
      <c r="AI71">
        <v>0</v>
      </c>
      <c r="AJ71">
        <v>0</v>
      </c>
      <c r="AK71">
        <v>20.6100331499606</v>
      </c>
      <c r="AL71">
        <v>0</v>
      </c>
      <c r="AM71">
        <v>4.6759911354081076</v>
      </c>
      <c r="AN71">
        <v>0.64547880592700801</v>
      </c>
      <c r="AO71">
        <v>0</v>
      </c>
      <c r="AP71">
        <v>0.45476705600662798</v>
      </c>
      <c r="AQ71">
        <v>0</v>
      </c>
      <c r="AR71">
        <v>9.4716439513586952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770.75106185134882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5.7898852337884543</v>
      </c>
      <c r="L72">
        <v>385.72273593542832</v>
      </c>
      <c r="M72">
        <v>27.210304110054494</v>
      </c>
      <c r="N72">
        <v>35.132821999666469</v>
      </c>
      <c r="O72">
        <v>0</v>
      </c>
      <c r="P72">
        <v>39.266500066131556</v>
      </c>
      <c r="Q72">
        <v>4.5190107316513757</v>
      </c>
      <c r="R72">
        <v>12.541001462355656</v>
      </c>
      <c r="S72">
        <v>5.4068474136657434</v>
      </c>
      <c r="T72">
        <v>0</v>
      </c>
      <c r="U72">
        <v>123.89304072160174</v>
      </c>
      <c r="V72">
        <v>6.1522820947630921</v>
      </c>
      <c r="W72">
        <v>10.296003649091451</v>
      </c>
      <c r="X72">
        <v>43.846704806884972</v>
      </c>
      <c r="Y72">
        <v>0</v>
      </c>
      <c r="Z72">
        <v>1.9292748750000002</v>
      </c>
      <c r="AA72">
        <v>4.1558013274261603</v>
      </c>
      <c r="AB72">
        <v>0.98599680314661786</v>
      </c>
      <c r="AC72">
        <v>0</v>
      </c>
      <c r="AD72">
        <v>0</v>
      </c>
      <c r="AE72">
        <v>4.8749208904852175</v>
      </c>
      <c r="AF72">
        <v>2.3336061630458569</v>
      </c>
      <c r="AG72">
        <v>12.385822202901434</v>
      </c>
      <c r="AH72">
        <v>6.1636897871219229</v>
      </c>
      <c r="AI72">
        <v>0</v>
      </c>
      <c r="AJ72">
        <v>0</v>
      </c>
      <c r="AK72">
        <v>20.6100331499606</v>
      </c>
      <c r="AL72">
        <v>0</v>
      </c>
      <c r="AM72">
        <v>4.6759911354081076</v>
      </c>
      <c r="AN72">
        <v>0.64547880592700801</v>
      </c>
      <c r="AO72">
        <v>0</v>
      </c>
      <c r="AP72">
        <v>0.45476705600662798</v>
      </c>
      <c r="AQ72">
        <v>2.8519075714242148</v>
      </c>
      <c r="AR72">
        <v>9.4716439513586952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780.75265601304159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5.7898507061438274</v>
      </c>
      <c r="L73">
        <v>385.71887787411464</v>
      </c>
      <c r="M73">
        <v>27.210304110054494</v>
      </c>
      <c r="N73">
        <v>35.132821999666469</v>
      </c>
      <c r="O73">
        <v>0</v>
      </c>
      <c r="P73">
        <v>39.266500066131556</v>
      </c>
      <c r="Q73">
        <v>6.4551730271377359</v>
      </c>
      <c r="R73">
        <v>12.541001462355656</v>
      </c>
      <c r="S73">
        <v>7.8043797801742008</v>
      </c>
      <c r="T73">
        <v>0</v>
      </c>
      <c r="U73">
        <v>123.89304072160174</v>
      </c>
      <c r="V73">
        <v>6.1522820947630921</v>
      </c>
      <c r="W73">
        <v>10.296003649091451</v>
      </c>
      <c r="X73">
        <v>43.846704806884972</v>
      </c>
      <c r="Y73">
        <v>0</v>
      </c>
      <c r="Z73">
        <v>1.9292748750000002</v>
      </c>
      <c r="AA73">
        <v>4.1558013274261603</v>
      </c>
      <c r="AB73">
        <v>3.8966590400945056</v>
      </c>
      <c r="AC73">
        <v>0</v>
      </c>
      <c r="AD73">
        <v>0</v>
      </c>
      <c r="AE73">
        <v>4.8749208904852175</v>
      </c>
      <c r="AF73">
        <v>2.3336061630458569</v>
      </c>
      <c r="AG73">
        <v>12.385822202901434</v>
      </c>
      <c r="AH73">
        <v>11.206708869779252</v>
      </c>
      <c r="AI73">
        <v>0</v>
      </c>
      <c r="AJ73">
        <v>0</v>
      </c>
      <c r="AK73">
        <v>20.6100331499606</v>
      </c>
      <c r="AL73">
        <v>0</v>
      </c>
      <c r="AM73">
        <v>4.6759911354081076</v>
      </c>
      <c r="AN73">
        <v>0.64547880592700801</v>
      </c>
      <c r="AO73">
        <v>0</v>
      </c>
      <c r="AP73">
        <v>0.45476705600662798</v>
      </c>
      <c r="AQ73">
        <v>2.8519075714242148</v>
      </c>
      <c r="AR73">
        <v>9.4716439513586952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793.03613940568323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5.7898507061438274</v>
      </c>
      <c r="L74">
        <v>385.71887787411464</v>
      </c>
      <c r="M74">
        <v>27.210304110054494</v>
      </c>
      <c r="N74">
        <v>35.132821999666469</v>
      </c>
      <c r="O74">
        <v>0</v>
      </c>
      <c r="P74">
        <v>39.266500066131556</v>
      </c>
      <c r="Q74">
        <v>6.4632286673543078</v>
      </c>
      <c r="R74">
        <v>12.541001462355656</v>
      </c>
      <c r="S74">
        <v>7.8043797801742008</v>
      </c>
      <c r="T74">
        <v>0</v>
      </c>
      <c r="U74">
        <v>123.89304072160174</v>
      </c>
      <c r="V74">
        <v>6.1522820947630921</v>
      </c>
      <c r="W74">
        <v>10.296003649091451</v>
      </c>
      <c r="X74">
        <v>43.846704806884972</v>
      </c>
      <c r="Y74">
        <v>0</v>
      </c>
      <c r="Z74">
        <v>1.9292748750000002</v>
      </c>
      <c r="AA74">
        <v>4.1558013274261603</v>
      </c>
      <c r="AB74">
        <v>7.7933183301437108</v>
      </c>
      <c r="AC74">
        <v>2.8633152770342565</v>
      </c>
      <c r="AD74">
        <v>0</v>
      </c>
      <c r="AE74">
        <v>4.8749208904852175</v>
      </c>
      <c r="AF74">
        <v>2.3336061630458569</v>
      </c>
      <c r="AG74">
        <v>12.385822202901434</v>
      </c>
      <c r="AH74">
        <v>17.650566528567325</v>
      </c>
      <c r="AI74">
        <v>0</v>
      </c>
      <c r="AJ74">
        <v>0</v>
      </c>
      <c r="AK74">
        <v>20.6100331499606</v>
      </c>
      <c r="AL74">
        <v>0</v>
      </c>
      <c r="AM74">
        <v>4.6759911354081076</v>
      </c>
      <c r="AN74">
        <v>0.64547880592700801</v>
      </c>
      <c r="AO74">
        <v>0</v>
      </c>
      <c r="AP74">
        <v>0.37897244440762223</v>
      </c>
      <c r="AQ74">
        <v>5.7038151428484296</v>
      </c>
      <c r="AR74">
        <v>9.4716439513586952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809.02414023159656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5.7898623690206232</v>
      </c>
      <c r="L75">
        <v>385.71887787411464</v>
      </c>
      <c r="M75">
        <v>27.210304110054494</v>
      </c>
      <c r="N75">
        <v>35.132821999666469</v>
      </c>
      <c r="O75">
        <v>0</v>
      </c>
      <c r="P75">
        <v>39.266500066131556</v>
      </c>
      <c r="Q75">
        <v>6.4632286673543078</v>
      </c>
      <c r="R75">
        <v>12.541001462355656</v>
      </c>
      <c r="S75">
        <v>7.8043797801742008</v>
      </c>
      <c r="T75">
        <v>0</v>
      </c>
      <c r="U75">
        <v>123.89304072160174</v>
      </c>
      <c r="V75">
        <v>6.1522820947630921</v>
      </c>
      <c r="W75">
        <v>10.296003649091451</v>
      </c>
      <c r="X75">
        <v>43.846704806884972</v>
      </c>
      <c r="Y75">
        <v>0</v>
      </c>
      <c r="Z75">
        <v>1.9292748750000002</v>
      </c>
      <c r="AA75">
        <v>6.2276261729957811</v>
      </c>
      <c r="AB75">
        <v>7.7933183301437108</v>
      </c>
      <c r="AC75">
        <v>2.8633152770342565</v>
      </c>
      <c r="AD75">
        <v>2.7029856846113138</v>
      </c>
      <c r="AE75">
        <v>4.8749208904852175</v>
      </c>
      <c r="AF75">
        <v>2.3336061630458569</v>
      </c>
      <c r="AG75">
        <v>12.385822202901434</v>
      </c>
      <c r="AH75">
        <v>25.215094891819987</v>
      </c>
      <c r="AI75">
        <v>0</v>
      </c>
      <c r="AJ75">
        <v>0</v>
      </c>
      <c r="AK75">
        <v>20.6100331499606</v>
      </c>
      <c r="AL75">
        <v>0</v>
      </c>
      <c r="AM75">
        <v>4.6759911354081076</v>
      </c>
      <c r="AN75">
        <v>0.64547880592700801</v>
      </c>
      <c r="AO75">
        <v>0</v>
      </c>
      <c r="AP75">
        <v>0.37897244440762223</v>
      </c>
      <c r="AQ75">
        <v>5.7038151428484296</v>
      </c>
      <c r="AR75">
        <v>9.4716439513586952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821.36349078790693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5.7899279991672739</v>
      </c>
      <c r="L76">
        <v>405.00407576633893</v>
      </c>
      <c r="M76">
        <v>27.210304110054494</v>
      </c>
      <c r="N76">
        <v>35.132821999666469</v>
      </c>
      <c r="O76">
        <v>0</v>
      </c>
      <c r="P76">
        <v>39.266500066131556</v>
      </c>
      <c r="Q76">
        <v>6.4632286673543078</v>
      </c>
      <c r="R76">
        <v>12.541001462355656</v>
      </c>
      <c r="S76">
        <v>7.8043797801742008</v>
      </c>
      <c r="T76">
        <v>0</v>
      </c>
      <c r="U76">
        <v>123.89304072160174</v>
      </c>
      <c r="V76">
        <v>6.1522820947630921</v>
      </c>
      <c r="W76">
        <v>10.296003649091451</v>
      </c>
      <c r="X76">
        <v>43.846704806884972</v>
      </c>
      <c r="Y76">
        <v>0</v>
      </c>
      <c r="Z76">
        <v>1.9292748750000002</v>
      </c>
      <c r="AA76">
        <v>8.3116026548523205</v>
      </c>
      <c r="AB76">
        <v>7.7933183301437108</v>
      </c>
      <c r="AC76">
        <v>5.7266308100726864</v>
      </c>
      <c r="AD76">
        <v>5.405971626760846</v>
      </c>
      <c r="AE76">
        <v>9.749841268386005</v>
      </c>
      <c r="AF76">
        <v>2.3336061630458569</v>
      </c>
      <c r="AG76">
        <v>12.385822202901434</v>
      </c>
      <c r="AH76">
        <v>33.059791126738794</v>
      </c>
      <c r="AI76">
        <v>0</v>
      </c>
      <c r="AJ76">
        <v>0</v>
      </c>
      <c r="AK76">
        <v>20.6100331499606</v>
      </c>
      <c r="AL76">
        <v>0</v>
      </c>
      <c r="AM76">
        <v>4.6759911354081076</v>
      </c>
      <c r="AN76">
        <v>0.64547880592700801</v>
      </c>
      <c r="AO76">
        <v>0</v>
      </c>
      <c r="AP76">
        <v>0.18948622220381112</v>
      </c>
      <c r="AQ76">
        <v>8.555722714272644</v>
      </c>
      <c r="AR76">
        <v>9.4716439513586952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863.68107022936249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5.6699708128797086</v>
      </c>
      <c r="L77">
        <v>468.58776110626462</v>
      </c>
      <c r="M77">
        <v>27.210304110054494</v>
      </c>
      <c r="N77">
        <v>35.132821999666469</v>
      </c>
      <c r="O77">
        <v>0</v>
      </c>
      <c r="P77">
        <v>39.266500066131556</v>
      </c>
      <c r="Q77">
        <v>6.4632286673543078</v>
      </c>
      <c r="R77">
        <v>12.545776238144066</v>
      </c>
      <c r="S77">
        <v>7.8059082041237122</v>
      </c>
      <c r="T77">
        <v>0</v>
      </c>
      <c r="U77">
        <v>123.89304072160174</v>
      </c>
      <c r="V77">
        <v>6.1522820947630921</v>
      </c>
      <c r="W77">
        <v>10.296003649091451</v>
      </c>
      <c r="X77">
        <v>43.846704806884972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8.1089573113721602</v>
      </c>
      <c r="AE77">
        <v>14.624761902579007</v>
      </c>
      <c r="AF77">
        <v>2.6253067366253902</v>
      </c>
      <c r="AG77">
        <v>12.385822202901434</v>
      </c>
      <c r="AH77">
        <v>40.063984268125829</v>
      </c>
      <c r="AI77">
        <v>0.94163905745841203</v>
      </c>
      <c r="AJ77">
        <v>0</v>
      </c>
      <c r="AK77">
        <v>20.6100331499606</v>
      </c>
      <c r="AL77">
        <v>0</v>
      </c>
      <c r="AM77">
        <v>4.6759911354081076</v>
      </c>
      <c r="AN77">
        <v>0.64547880592700801</v>
      </c>
      <c r="AO77">
        <v>0</v>
      </c>
      <c r="AP77">
        <v>1.7432736124275061</v>
      </c>
      <c r="AQ77">
        <v>11.780428727640146</v>
      </c>
      <c r="AR77">
        <v>10.124860648641306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963.45504237356784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9.0398488485004496</v>
      </c>
      <c r="L78">
        <v>549.64972853682877</v>
      </c>
      <c r="M78">
        <v>27.210304110054494</v>
      </c>
      <c r="N78">
        <v>35.132821999666469</v>
      </c>
      <c r="O78">
        <v>0</v>
      </c>
      <c r="P78">
        <v>39.266500066131556</v>
      </c>
      <c r="Q78">
        <v>6.4551730271377359</v>
      </c>
      <c r="R78">
        <v>12.545776238144066</v>
      </c>
      <c r="S78">
        <v>7.8059082041237122</v>
      </c>
      <c r="T78">
        <v>0</v>
      </c>
      <c r="U78">
        <v>123.89304072160174</v>
      </c>
      <c r="V78">
        <v>6.1522820947630921</v>
      </c>
      <c r="W78">
        <v>10.296003649091451</v>
      </c>
      <c r="X78">
        <v>43.846704806884972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12.385822202901434</v>
      </c>
      <c r="AH78">
        <v>40.063984268125829</v>
      </c>
      <c r="AI78">
        <v>1.5066222359277128</v>
      </c>
      <c r="AJ78">
        <v>0</v>
      </c>
      <c r="AK78">
        <v>20.6100331499606</v>
      </c>
      <c r="AL78">
        <v>0</v>
      </c>
      <c r="AM78">
        <v>4.6759911354081076</v>
      </c>
      <c r="AN78">
        <v>0.64547880592700801</v>
      </c>
      <c r="AO78">
        <v>0</v>
      </c>
      <c r="AP78">
        <v>1.7432736124275061</v>
      </c>
      <c r="AQ78">
        <v>11.780428727640146</v>
      </c>
      <c r="AR78">
        <v>10.124860648641306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1051.146801062617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8.4599973428874531</v>
      </c>
      <c r="L79">
        <v>560.80169476718959</v>
      </c>
      <c r="M79">
        <v>27.210304110054494</v>
      </c>
      <c r="N79">
        <v>35.132821999666469</v>
      </c>
      <c r="O79">
        <v>0</v>
      </c>
      <c r="P79">
        <v>39.266500066131556</v>
      </c>
      <c r="Q79">
        <v>6.4551730271377359</v>
      </c>
      <c r="R79">
        <v>12.545776238144066</v>
      </c>
      <c r="S79">
        <v>7.8059082041237122</v>
      </c>
      <c r="T79">
        <v>0</v>
      </c>
      <c r="U79">
        <v>123.89304072160174</v>
      </c>
      <c r="V79">
        <v>6.1522820947630921</v>
      </c>
      <c r="W79">
        <v>10.296003649091451</v>
      </c>
      <c r="X79">
        <v>43.846704806884972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12.385822202901434</v>
      </c>
      <c r="AH79">
        <v>39.335548010380506</v>
      </c>
      <c r="AI79">
        <v>9.6755285515881706</v>
      </c>
      <c r="AJ79">
        <v>0</v>
      </c>
      <c r="AK79">
        <v>20.6100331499606</v>
      </c>
      <c r="AL79">
        <v>0</v>
      </c>
      <c r="AM79">
        <v>4.6759911354081076</v>
      </c>
      <c r="AN79">
        <v>0.64547880592700801</v>
      </c>
      <c r="AO79">
        <v>0</v>
      </c>
      <c r="AP79">
        <v>1.7432736124275061</v>
      </c>
      <c r="AQ79">
        <v>11.780428727640146</v>
      </c>
      <c r="AR79">
        <v>10.124860648641306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1069.1593858452798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9.0298087192597656</v>
      </c>
      <c r="L80">
        <v>560.80169476718959</v>
      </c>
      <c r="M80">
        <v>27.210304110054494</v>
      </c>
      <c r="N80">
        <v>35.132821999666469</v>
      </c>
      <c r="O80">
        <v>0</v>
      </c>
      <c r="P80">
        <v>39.266500066131556</v>
      </c>
      <c r="Q80">
        <v>6.4551730271377359</v>
      </c>
      <c r="R80">
        <v>12.541001462355656</v>
      </c>
      <c r="S80">
        <v>7.8059082041237122</v>
      </c>
      <c r="T80">
        <v>0</v>
      </c>
      <c r="U80">
        <v>123.89304072160174</v>
      </c>
      <c r="V80">
        <v>6.1522820947630921</v>
      </c>
      <c r="W80">
        <v>10.296003649091451</v>
      </c>
      <c r="X80">
        <v>43.846704806884972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12.385822202901434</v>
      </c>
      <c r="AH80">
        <v>39.223481174594049</v>
      </c>
      <c r="AI80">
        <v>9.6755285515881706</v>
      </c>
      <c r="AJ80">
        <v>0</v>
      </c>
      <c r="AK80">
        <v>20.6100331499606</v>
      </c>
      <c r="AL80">
        <v>0</v>
      </c>
      <c r="AM80">
        <v>4.6759911354081076</v>
      </c>
      <c r="AN80">
        <v>0.64547880592700801</v>
      </c>
      <c r="AO80">
        <v>0</v>
      </c>
      <c r="AP80">
        <v>1.7432736124275061</v>
      </c>
      <c r="AQ80">
        <v>11.780428727640146</v>
      </c>
      <c r="AR80">
        <v>10.124860648641306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1069.6123556100774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9.3699999999999992</v>
      </c>
      <c r="L81">
        <v>560.80169476718959</v>
      </c>
      <c r="M81">
        <v>27.210304110054494</v>
      </c>
      <c r="N81">
        <v>35.132821999666469</v>
      </c>
      <c r="O81">
        <v>0</v>
      </c>
      <c r="P81">
        <v>39.266500066131556</v>
      </c>
      <c r="Q81">
        <v>6.4551730271377359</v>
      </c>
      <c r="R81">
        <v>12.545776238144066</v>
      </c>
      <c r="S81">
        <v>7.8059082041237122</v>
      </c>
      <c r="T81">
        <v>0</v>
      </c>
      <c r="U81">
        <v>123.89304072160174</v>
      </c>
      <c r="V81">
        <v>6.1522820947630921</v>
      </c>
      <c r="W81">
        <v>10.296003649091451</v>
      </c>
      <c r="X81">
        <v>43.846704806884972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12.385822202901434</v>
      </c>
      <c r="AH81">
        <v>39.223481174594049</v>
      </c>
      <c r="AI81">
        <v>9.6755285515881706</v>
      </c>
      <c r="AJ81">
        <v>0</v>
      </c>
      <c r="AK81">
        <v>20.6100331499606</v>
      </c>
      <c r="AL81">
        <v>0</v>
      </c>
      <c r="AM81">
        <v>4.6759911354081076</v>
      </c>
      <c r="AN81">
        <v>0.64547880592700801</v>
      </c>
      <c r="AO81">
        <v>0</v>
      </c>
      <c r="AP81">
        <v>1.7432736124275061</v>
      </c>
      <c r="AQ81">
        <v>11.780428727640146</v>
      </c>
      <c r="AR81">
        <v>10.124860648641306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1072.290927829652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9.0397761857595444</v>
      </c>
      <c r="L82">
        <v>560.80169476718959</v>
      </c>
      <c r="M82">
        <v>27.210304110054494</v>
      </c>
      <c r="N82">
        <v>35.132821999666469</v>
      </c>
      <c r="O82">
        <v>0</v>
      </c>
      <c r="P82">
        <v>39.266500066131556</v>
      </c>
      <c r="Q82">
        <v>6.4551730271377359</v>
      </c>
      <c r="R82">
        <v>12.545776238144066</v>
      </c>
      <c r="S82">
        <v>7.8059082041237122</v>
      </c>
      <c r="T82">
        <v>0</v>
      </c>
      <c r="U82">
        <v>123.89304072160174</v>
      </c>
      <c r="V82">
        <v>6.1522820947630921</v>
      </c>
      <c r="W82">
        <v>10.296003649091451</v>
      </c>
      <c r="X82">
        <v>43.846704806884972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12.385822202901434</v>
      </c>
      <c r="AH82">
        <v>39.223481174594049</v>
      </c>
      <c r="AI82">
        <v>4.8377644037969603</v>
      </c>
      <c r="AJ82">
        <v>0</v>
      </c>
      <c r="AK82">
        <v>20.6100331499606</v>
      </c>
      <c r="AL82">
        <v>0</v>
      </c>
      <c r="AM82">
        <v>4.6759911354081076</v>
      </c>
      <c r="AN82">
        <v>0.64547880592700801</v>
      </c>
      <c r="AO82">
        <v>0</v>
      </c>
      <c r="AP82">
        <v>1.7432736124275061</v>
      </c>
      <c r="AQ82">
        <v>11.780428727640146</v>
      </c>
      <c r="AR82">
        <v>10.124860648641306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1064.4199541830089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8.9999772132006264</v>
      </c>
      <c r="L83">
        <v>560.80169476718959</v>
      </c>
      <c r="M83">
        <v>27.210304110054494</v>
      </c>
      <c r="N83">
        <v>35.132821999666469</v>
      </c>
      <c r="O83">
        <v>0</v>
      </c>
      <c r="P83">
        <v>39.266500066131556</v>
      </c>
      <c r="Q83">
        <v>6.4551730271377359</v>
      </c>
      <c r="R83">
        <v>12.545776238144066</v>
      </c>
      <c r="S83">
        <v>7.8059082041237122</v>
      </c>
      <c r="T83">
        <v>0</v>
      </c>
      <c r="U83">
        <v>123.89304072160174</v>
      </c>
      <c r="V83">
        <v>6.1522820947630921</v>
      </c>
      <c r="W83">
        <v>10.296003649091451</v>
      </c>
      <c r="X83">
        <v>43.846704806884972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12.385822202901434</v>
      </c>
      <c r="AH83">
        <v>36.421803761599243</v>
      </c>
      <c r="AI83">
        <v>4.8377644037969603</v>
      </c>
      <c r="AJ83">
        <v>0</v>
      </c>
      <c r="AK83">
        <v>20.6100331499606</v>
      </c>
      <c r="AL83">
        <v>0</v>
      </c>
      <c r="AM83">
        <v>4.6759911354081076</v>
      </c>
      <c r="AN83">
        <v>0.64547880592700801</v>
      </c>
      <c r="AO83">
        <v>0</v>
      </c>
      <c r="AP83">
        <v>1.7432736124275061</v>
      </c>
      <c r="AQ83">
        <v>11.780428727640146</v>
      </c>
      <c r="AR83">
        <v>10.124860648641306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1061.578477797455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9.0398281992526091</v>
      </c>
      <c r="L84">
        <v>560.80169476718959</v>
      </c>
      <c r="M84">
        <v>27.210304110054494</v>
      </c>
      <c r="N84">
        <v>35.132821999666469</v>
      </c>
      <c r="O84">
        <v>0</v>
      </c>
      <c r="P84">
        <v>39.266500066131556</v>
      </c>
      <c r="Q84">
        <v>6.4551730271377359</v>
      </c>
      <c r="R84">
        <v>12.541001462355656</v>
      </c>
      <c r="S84">
        <v>7.807735217179296</v>
      </c>
      <c r="T84">
        <v>0</v>
      </c>
      <c r="U84">
        <v>123.89304072160174</v>
      </c>
      <c r="V84">
        <v>6.1522820947630921</v>
      </c>
      <c r="W84">
        <v>10.296003649091451</v>
      </c>
      <c r="X84">
        <v>43.846704806884972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12.385822202901434</v>
      </c>
      <c r="AH84">
        <v>33.62012660933776</v>
      </c>
      <c r="AI84">
        <v>4.8377644037969603</v>
      </c>
      <c r="AJ84">
        <v>0</v>
      </c>
      <c r="AK84">
        <v>20.6100331499606</v>
      </c>
      <c r="AL84">
        <v>0</v>
      </c>
      <c r="AM84">
        <v>4.6759911354081076</v>
      </c>
      <c r="AN84">
        <v>0.64547880592700801</v>
      </c>
      <c r="AO84">
        <v>0</v>
      </c>
      <c r="AP84">
        <v>1.7432736124275061</v>
      </c>
      <c r="AQ84">
        <v>11.780428727640146</v>
      </c>
      <c r="AR84">
        <v>10.124860648641306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1058.8137038685127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9.0398334325686314</v>
      </c>
      <c r="L85">
        <v>560.80169476718959</v>
      </c>
      <c r="M85">
        <v>27.210304110054494</v>
      </c>
      <c r="N85">
        <v>35.132821999666469</v>
      </c>
      <c r="O85">
        <v>0</v>
      </c>
      <c r="P85">
        <v>39.266500066131556</v>
      </c>
      <c r="Q85">
        <v>6.4635866180651087</v>
      </c>
      <c r="R85">
        <v>12.541001462355656</v>
      </c>
      <c r="S85">
        <v>7.807735217179296</v>
      </c>
      <c r="T85">
        <v>0</v>
      </c>
      <c r="U85">
        <v>123.89304072160174</v>
      </c>
      <c r="V85">
        <v>6.1522820947630921</v>
      </c>
      <c r="W85">
        <v>10.296003649091451</v>
      </c>
      <c r="X85">
        <v>43.846704806884972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5.405971626760846</v>
      </c>
      <c r="AE85">
        <v>0</v>
      </c>
      <c r="AF85">
        <v>2.3336061630458569</v>
      </c>
      <c r="AG85">
        <v>12.385822202901434</v>
      </c>
      <c r="AH85">
        <v>22.413417739558504</v>
      </c>
      <c r="AI85">
        <v>0.94163905745841203</v>
      </c>
      <c r="AJ85">
        <v>0</v>
      </c>
      <c r="AK85">
        <v>20.6100331499606</v>
      </c>
      <c r="AL85">
        <v>0</v>
      </c>
      <c r="AM85">
        <v>4.6759911354081076</v>
      </c>
      <c r="AN85">
        <v>0.64547880592700801</v>
      </c>
      <c r="AO85">
        <v>0</v>
      </c>
      <c r="AP85">
        <v>0</v>
      </c>
      <c r="AQ85">
        <v>11.780428727640146</v>
      </c>
      <c r="AR85">
        <v>10.124860648641306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1015.0186293091896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9.0398325443298972</v>
      </c>
      <c r="L86">
        <v>560.80169476718959</v>
      </c>
      <c r="M86">
        <v>27.210304110054494</v>
      </c>
      <c r="N86">
        <v>35.132821999666469</v>
      </c>
      <c r="O86">
        <v>0</v>
      </c>
      <c r="P86">
        <v>39.266500066131556</v>
      </c>
      <c r="Q86">
        <v>6.4635866180651087</v>
      </c>
      <c r="R86">
        <v>12.541001462355656</v>
      </c>
      <c r="S86">
        <v>7.807735217179296</v>
      </c>
      <c r="T86">
        <v>0</v>
      </c>
      <c r="U86">
        <v>123.89304072160174</v>
      </c>
      <c r="V86">
        <v>6.1522820947630921</v>
      </c>
      <c r="W86">
        <v>10.296003649091451</v>
      </c>
      <c r="X86">
        <v>43.846704806884972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2.7029856846113138</v>
      </c>
      <c r="AE86">
        <v>0</v>
      </c>
      <c r="AF86">
        <v>2.3336061630458569</v>
      </c>
      <c r="AG86">
        <v>12.385822202901434</v>
      </c>
      <c r="AH86">
        <v>22.413417739558504</v>
      </c>
      <c r="AI86">
        <v>0</v>
      </c>
      <c r="AJ86">
        <v>0</v>
      </c>
      <c r="AK86">
        <v>20.6100331499606</v>
      </c>
      <c r="AL86">
        <v>0</v>
      </c>
      <c r="AM86">
        <v>4.6759911354081076</v>
      </c>
      <c r="AN86">
        <v>0.64547880592700801</v>
      </c>
      <c r="AO86">
        <v>0</v>
      </c>
      <c r="AP86">
        <v>0</v>
      </c>
      <c r="AQ86">
        <v>11.780428727640146</v>
      </c>
      <c r="AR86">
        <v>10.124860648641306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1011.3740034213429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9.039849628389101</v>
      </c>
      <c r="L87">
        <v>560.80169476718959</v>
      </c>
      <c r="M87">
        <v>27.210304110054494</v>
      </c>
      <c r="N87">
        <v>35.132821999666469</v>
      </c>
      <c r="O87">
        <v>0</v>
      </c>
      <c r="P87">
        <v>39.266500066131556</v>
      </c>
      <c r="Q87">
        <v>6.4635866180651087</v>
      </c>
      <c r="R87">
        <v>12.541001462355656</v>
      </c>
      <c r="S87">
        <v>7.807735217179296</v>
      </c>
      <c r="T87">
        <v>0</v>
      </c>
      <c r="U87">
        <v>123.89304072160174</v>
      </c>
      <c r="V87">
        <v>6.1522820947630921</v>
      </c>
      <c r="W87">
        <v>10.296003649091451</v>
      </c>
      <c r="X87">
        <v>43.846704806884972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5.7266308100726864</v>
      </c>
      <c r="AD87">
        <v>2.7029856846113138</v>
      </c>
      <c r="AE87">
        <v>0</v>
      </c>
      <c r="AF87">
        <v>2.3336061630458569</v>
      </c>
      <c r="AG87">
        <v>12.385822202901434</v>
      </c>
      <c r="AH87">
        <v>22.413417739558504</v>
      </c>
      <c r="AI87">
        <v>0</v>
      </c>
      <c r="AJ87">
        <v>0</v>
      </c>
      <c r="AK87">
        <v>20.6100331499606</v>
      </c>
      <c r="AL87">
        <v>0</v>
      </c>
      <c r="AM87">
        <v>4.6759911354081076</v>
      </c>
      <c r="AN87">
        <v>0.64547880592700801</v>
      </c>
      <c r="AO87">
        <v>0</v>
      </c>
      <c r="AP87">
        <v>0</v>
      </c>
      <c r="AQ87">
        <v>11.780428727640146</v>
      </c>
      <c r="AR87">
        <v>10.124860648641306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1011.3740205054021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9.029771879461121</v>
      </c>
      <c r="L88">
        <v>560.80169476718959</v>
      </c>
      <c r="M88">
        <v>27.210304110054494</v>
      </c>
      <c r="N88">
        <v>35.132821999666469</v>
      </c>
      <c r="O88">
        <v>0</v>
      </c>
      <c r="P88">
        <v>39.266500066131556</v>
      </c>
      <c r="Q88">
        <v>6.4635866180651087</v>
      </c>
      <c r="R88">
        <v>12.541001462355656</v>
      </c>
      <c r="S88">
        <v>7.807735217179296</v>
      </c>
      <c r="T88">
        <v>0</v>
      </c>
      <c r="U88">
        <v>123.89304072160174</v>
      </c>
      <c r="V88">
        <v>6.1522820947630921</v>
      </c>
      <c r="W88">
        <v>10.296003649091451</v>
      </c>
      <c r="X88">
        <v>43.846704806884972</v>
      </c>
      <c r="Y88">
        <v>0</v>
      </c>
      <c r="Z88">
        <v>1.9292748750000002</v>
      </c>
      <c r="AA88">
        <v>12.467403982278482</v>
      </c>
      <c r="AB88">
        <v>11.689977370238216</v>
      </c>
      <c r="AC88">
        <v>5.7266308100726864</v>
      </c>
      <c r="AD88">
        <v>2.7029856846113138</v>
      </c>
      <c r="AE88">
        <v>0</v>
      </c>
      <c r="AF88">
        <v>2.3336061630458569</v>
      </c>
      <c r="AG88">
        <v>12.385822202901434</v>
      </c>
      <c r="AH88">
        <v>22.413417739558504</v>
      </c>
      <c r="AI88">
        <v>0</v>
      </c>
      <c r="AJ88">
        <v>0</v>
      </c>
      <c r="AK88">
        <v>20.6100331499606</v>
      </c>
      <c r="AL88">
        <v>0</v>
      </c>
      <c r="AM88">
        <v>4.6759911354081076</v>
      </c>
      <c r="AN88">
        <v>0.64547880592700801</v>
      </c>
      <c r="AO88">
        <v>0</v>
      </c>
      <c r="AP88">
        <v>0</v>
      </c>
      <c r="AQ88">
        <v>11.780428727640146</v>
      </c>
      <c r="AR88">
        <v>10.124860648641306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1011.3639427564741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9.039849628389101</v>
      </c>
      <c r="L89">
        <v>560.80169476718959</v>
      </c>
      <c r="M89">
        <v>27.210304110054494</v>
      </c>
      <c r="N89">
        <v>35.132821999666469</v>
      </c>
      <c r="O89">
        <v>0</v>
      </c>
      <c r="P89">
        <v>39.266500066131556</v>
      </c>
      <c r="Q89">
        <v>6.4551730271377359</v>
      </c>
      <c r="R89">
        <v>12.541001462355656</v>
      </c>
      <c r="S89">
        <v>7.8059082041237122</v>
      </c>
      <c r="T89">
        <v>0</v>
      </c>
      <c r="U89">
        <v>123.89304072160174</v>
      </c>
      <c r="V89">
        <v>6.1522820947630921</v>
      </c>
      <c r="W89">
        <v>10.296003649091451</v>
      </c>
      <c r="X89">
        <v>43.846704806884972</v>
      </c>
      <c r="Y89">
        <v>0</v>
      </c>
      <c r="Z89">
        <v>1.9292748750000002</v>
      </c>
      <c r="AA89">
        <v>12.467403982278482</v>
      </c>
      <c r="AB89">
        <v>11.689977370238216</v>
      </c>
      <c r="AC89">
        <v>5.7266308100726864</v>
      </c>
      <c r="AD89">
        <v>2.7029856846113138</v>
      </c>
      <c r="AE89">
        <v>0</v>
      </c>
      <c r="AF89">
        <v>2.3336061630458569</v>
      </c>
      <c r="AG89">
        <v>12.385822202901434</v>
      </c>
      <c r="AH89">
        <v>22.413417739558504</v>
      </c>
      <c r="AI89">
        <v>0</v>
      </c>
      <c r="AJ89">
        <v>0</v>
      </c>
      <c r="AK89">
        <v>20.6100331499606</v>
      </c>
      <c r="AL89">
        <v>0</v>
      </c>
      <c r="AM89">
        <v>4.6759911354081076</v>
      </c>
      <c r="AN89">
        <v>0.64547880592700801</v>
      </c>
      <c r="AO89">
        <v>0</v>
      </c>
      <c r="AP89">
        <v>0</v>
      </c>
      <c r="AQ89">
        <v>11.780428727640146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1011.3637799014192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9.039849628389101</v>
      </c>
      <c r="L90">
        <v>560.80169476718959</v>
      </c>
      <c r="M90">
        <v>27.210304110054494</v>
      </c>
      <c r="N90">
        <v>35.132821999666469</v>
      </c>
      <c r="O90">
        <v>0</v>
      </c>
      <c r="P90">
        <v>39.266500066131556</v>
      </c>
      <c r="Q90">
        <v>6.4551730271377359</v>
      </c>
      <c r="R90">
        <v>12.541001462355656</v>
      </c>
      <c r="S90">
        <v>7.8059082041237122</v>
      </c>
      <c r="T90">
        <v>0</v>
      </c>
      <c r="U90">
        <v>123.89304072160174</v>
      </c>
      <c r="V90">
        <v>6.1522820947630921</v>
      </c>
      <c r="W90">
        <v>10.296003649091451</v>
      </c>
      <c r="X90">
        <v>43.846704806884972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2.7029856846113138</v>
      </c>
      <c r="AE90">
        <v>14.624761902579007</v>
      </c>
      <c r="AF90">
        <v>7.4383692183060717</v>
      </c>
      <c r="AG90">
        <v>12.385822202901434</v>
      </c>
      <c r="AH90">
        <v>36.421803761599243</v>
      </c>
      <c r="AI90">
        <v>0</v>
      </c>
      <c r="AJ90">
        <v>0</v>
      </c>
      <c r="AK90">
        <v>20.6100331499606</v>
      </c>
      <c r="AL90">
        <v>0</v>
      </c>
      <c r="AM90">
        <v>4.6759911354081076</v>
      </c>
      <c r="AN90">
        <v>0.64547880592700801</v>
      </c>
      <c r="AO90">
        <v>0</v>
      </c>
      <c r="AP90">
        <v>0.53056166760563384</v>
      </c>
      <c r="AQ90">
        <v>11.780428727640146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1048.7780337232923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9.039849628389101</v>
      </c>
      <c r="L91">
        <v>560.79727067508804</v>
      </c>
      <c r="M91">
        <v>27.210304110054494</v>
      </c>
      <c r="N91">
        <v>35.132821999666469</v>
      </c>
      <c r="O91">
        <v>0</v>
      </c>
      <c r="P91">
        <v>39.266500066131556</v>
      </c>
      <c r="Q91">
        <v>6.4635866180651087</v>
      </c>
      <c r="R91">
        <v>12.541001462355656</v>
      </c>
      <c r="S91">
        <v>7.807735217179296</v>
      </c>
      <c r="T91">
        <v>0</v>
      </c>
      <c r="U91">
        <v>123.89304072160174</v>
      </c>
      <c r="V91">
        <v>6.1522820947630921</v>
      </c>
      <c r="W91">
        <v>10.296003649091451</v>
      </c>
      <c r="X91">
        <v>43.846704806884972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2.7029856846113138</v>
      </c>
      <c r="AE91">
        <v>14.624761902579007</v>
      </c>
      <c r="AF91">
        <v>7.4383692183060717</v>
      </c>
      <c r="AG91">
        <v>12.385822202901434</v>
      </c>
      <c r="AH91">
        <v>36.421803761599243</v>
      </c>
      <c r="AI91">
        <v>0</v>
      </c>
      <c r="AJ91">
        <v>0</v>
      </c>
      <c r="AK91">
        <v>20.6100331499606</v>
      </c>
      <c r="AL91">
        <v>0</v>
      </c>
      <c r="AM91">
        <v>4.6759911354081076</v>
      </c>
      <c r="AN91">
        <v>0.64547880592700801</v>
      </c>
      <c r="AO91">
        <v>0</v>
      </c>
      <c r="AP91">
        <v>0.53056166760563384</v>
      </c>
      <c r="AQ91">
        <v>11.780428727640146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1048.7838502351738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9.039849628389101</v>
      </c>
      <c r="L92">
        <v>560.79727067508804</v>
      </c>
      <c r="M92">
        <v>27.210304110054494</v>
      </c>
      <c r="N92">
        <v>35.132821999666469</v>
      </c>
      <c r="O92">
        <v>0</v>
      </c>
      <c r="P92">
        <v>39.266500066131556</v>
      </c>
      <c r="Q92">
        <v>6.4635866180651087</v>
      </c>
      <c r="R92">
        <v>12.541001462355656</v>
      </c>
      <c r="S92">
        <v>7.807735217179296</v>
      </c>
      <c r="T92">
        <v>0</v>
      </c>
      <c r="U92">
        <v>123.89304072160174</v>
      </c>
      <c r="V92">
        <v>6.1522820947630921</v>
      </c>
      <c r="W92">
        <v>10.296003649091451</v>
      </c>
      <c r="X92">
        <v>43.846704806884972</v>
      </c>
      <c r="Y92">
        <v>0</v>
      </c>
      <c r="Z92">
        <v>3.8585500568181823</v>
      </c>
      <c r="AA92">
        <v>12.467403982278482</v>
      </c>
      <c r="AB92">
        <v>11.689977370238216</v>
      </c>
      <c r="AC92">
        <v>8.5986110603369141</v>
      </c>
      <c r="AD92">
        <v>2.7029856846113138</v>
      </c>
      <c r="AE92">
        <v>14.624761902579007</v>
      </c>
      <c r="AF92">
        <v>7.4383692183060717</v>
      </c>
      <c r="AG92">
        <v>12.385822202901434</v>
      </c>
      <c r="AH92">
        <v>30.81844945707628</v>
      </c>
      <c r="AI92">
        <v>0</v>
      </c>
      <c r="AJ92">
        <v>0</v>
      </c>
      <c r="AK92">
        <v>20.6100331499606</v>
      </c>
      <c r="AL92">
        <v>0</v>
      </c>
      <c r="AM92">
        <v>4.6759911354081076</v>
      </c>
      <c r="AN92">
        <v>0.64547880592700801</v>
      </c>
      <c r="AO92">
        <v>0</v>
      </c>
      <c r="AP92">
        <v>0.53056166760563384</v>
      </c>
      <c r="AQ92">
        <v>11.780428727640146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1045.1097711124689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9.029771879461121</v>
      </c>
      <c r="L93">
        <v>560.79727067508804</v>
      </c>
      <c r="M93">
        <v>27.210304110054494</v>
      </c>
      <c r="N93">
        <v>35.132821999666469</v>
      </c>
      <c r="O93">
        <v>0</v>
      </c>
      <c r="P93">
        <v>39.266500066131556</v>
      </c>
      <c r="Q93">
        <v>6.4635866180651087</v>
      </c>
      <c r="R93">
        <v>12.541001462355656</v>
      </c>
      <c r="S93">
        <v>7.807735217179296</v>
      </c>
      <c r="T93">
        <v>0</v>
      </c>
      <c r="U93">
        <v>123.89304072160174</v>
      </c>
      <c r="V93">
        <v>6.1522820947630921</v>
      </c>
      <c r="W93">
        <v>10.296003649091451</v>
      </c>
      <c r="X93">
        <v>43.846704806884972</v>
      </c>
      <c r="Y93">
        <v>0</v>
      </c>
      <c r="Z93">
        <v>3.8585500568181823</v>
      </c>
      <c r="AA93">
        <v>8.3116026548523205</v>
      </c>
      <c r="AB93">
        <v>11.689977370238216</v>
      </c>
      <c r="AC93">
        <v>8.5986110603369141</v>
      </c>
      <c r="AD93">
        <v>2.7029856846113138</v>
      </c>
      <c r="AE93">
        <v>14.624761902579007</v>
      </c>
      <c r="AF93">
        <v>7.4383692183060717</v>
      </c>
      <c r="AG93">
        <v>12.385822202901434</v>
      </c>
      <c r="AH93">
        <v>27.680571015255424</v>
      </c>
      <c r="AI93">
        <v>0</v>
      </c>
      <c r="AJ93">
        <v>0</v>
      </c>
      <c r="AK93">
        <v>10.180860092513791</v>
      </c>
      <c r="AL93">
        <v>0</v>
      </c>
      <c r="AM93">
        <v>4.6759911354081076</v>
      </c>
      <c r="AN93">
        <v>0.64547880592700801</v>
      </c>
      <c r="AO93">
        <v>0</v>
      </c>
      <c r="AP93">
        <v>0.53056166760563384</v>
      </c>
      <c r="AQ93">
        <v>11.780428727640146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1027.3768405368471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9.029771879461121</v>
      </c>
      <c r="L94">
        <v>560.79727067508804</v>
      </c>
      <c r="M94">
        <v>27.210304110054494</v>
      </c>
      <c r="N94">
        <v>35.132821999666469</v>
      </c>
      <c r="O94">
        <v>0</v>
      </c>
      <c r="P94">
        <v>39.266500066131556</v>
      </c>
      <c r="Q94">
        <v>6.4635866180651087</v>
      </c>
      <c r="R94">
        <v>12.541001462355656</v>
      </c>
      <c r="S94">
        <v>7.807735217179296</v>
      </c>
      <c r="T94">
        <v>0</v>
      </c>
      <c r="U94">
        <v>123.89304072160174</v>
      </c>
      <c r="V94">
        <v>6.1522820947630921</v>
      </c>
      <c r="W94">
        <v>10.296003649091451</v>
      </c>
      <c r="X94">
        <v>43.846704806884972</v>
      </c>
      <c r="Y94">
        <v>0</v>
      </c>
      <c r="Z94">
        <v>3.8585500568181823</v>
      </c>
      <c r="AA94">
        <v>8.3116026548523205</v>
      </c>
      <c r="AB94">
        <v>11.689977370238216</v>
      </c>
      <c r="AC94">
        <v>5.7266308100726864</v>
      </c>
      <c r="AD94">
        <v>2.7029856846113138</v>
      </c>
      <c r="AE94">
        <v>4.8749208904852175</v>
      </c>
      <c r="AF94">
        <v>2.3336061630458569</v>
      </c>
      <c r="AG94">
        <v>12.385822202901434</v>
      </c>
      <c r="AH94">
        <v>16.810063435035545</v>
      </c>
      <c r="AI94">
        <v>0</v>
      </c>
      <c r="AJ94">
        <v>0</v>
      </c>
      <c r="AK94">
        <v>10.180860092513791</v>
      </c>
      <c r="AL94">
        <v>0</v>
      </c>
      <c r="AM94">
        <v>4.6759911354081076</v>
      </c>
      <c r="AN94">
        <v>0.64547880592700801</v>
      </c>
      <c r="AO94">
        <v>0</v>
      </c>
      <c r="AP94">
        <v>0</v>
      </c>
      <c r="AQ94">
        <v>11.780428727640146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997.97538604727993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9.029771879461121</v>
      </c>
      <c r="L95">
        <v>560.79727067508804</v>
      </c>
      <c r="M95">
        <v>27.210304110054494</v>
      </c>
      <c r="N95">
        <v>35.132821999666469</v>
      </c>
      <c r="O95">
        <v>0</v>
      </c>
      <c r="P95">
        <v>39.266500066131556</v>
      </c>
      <c r="Q95">
        <v>6.4635866180651087</v>
      </c>
      <c r="R95">
        <v>12.541001462355656</v>
      </c>
      <c r="S95">
        <v>7.807735217179296</v>
      </c>
      <c r="T95">
        <v>0</v>
      </c>
      <c r="U95">
        <v>123.89304072160174</v>
      </c>
      <c r="V95">
        <v>6.1522820947630921</v>
      </c>
      <c r="W95">
        <v>10.296003649091451</v>
      </c>
      <c r="X95">
        <v>43.846704806884972</v>
      </c>
      <c r="Y95">
        <v>0</v>
      </c>
      <c r="Z95">
        <v>3.8585500568181823</v>
      </c>
      <c r="AA95">
        <v>8.3116026548523205</v>
      </c>
      <c r="AB95">
        <v>7.7933183301437108</v>
      </c>
      <c r="AC95">
        <v>2.8633152770342565</v>
      </c>
      <c r="AD95">
        <v>0</v>
      </c>
      <c r="AE95">
        <v>4.8749208904852175</v>
      </c>
      <c r="AF95">
        <v>2.3336061630458569</v>
      </c>
      <c r="AG95">
        <v>12.385822202901434</v>
      </c>
      <c r="AH95">
        <v>11.206708869779252</v>
      </c>
      <c r="AI95">
        <v>0</v>
      </c>
      <c r="AJ95">
        <v>0</v>
      </c>
      <c r="AK95">
        <v>10.180860092513791</v>
      </c>
      <c r="AL95">
        <v>0</v>
      </c>
      <c r="AM95">
        <v>4.6759911354081076</v>
      </c>
      <c r="AN95">
        <v>0.64547880592700801</v>
      </c>
      <c r="AO95">
        <v>0</v>
      </c>
      <c r="AP95">
        <v>0</v>
      </c>
      <c r="AQ95">
        <v>11.780428727640146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982.90907122427939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9.029771879461121</v>
      </c>
      <c r="L96">
        <v>560.79727067508804</v>
      </c>
      <c r="M96">
        <v>27.210304110054494</v>
      </c>
      <c r="N96">
        <v>35.132821999666469</v>
      </c>
      <c r="O96">
        <v>0</v>
      </c>
      <c r="P96">
        <v>39.266500066131556</v>
      </c>
      <c r="Q96">
        <v>6.4635866180651087</v>
      </c>
      <c r="R96">
        <v>12.541001462355656</v>
      </c>
      <c r="S96">
        <v>7.807735217179296</v>
      </c>
      <c r="T96">
        <v>0</v>
      </c>
      <c r="U96">
        <v>123.89304072160174</v>
      </c>
      <c r="V96">
        <v>6.1522820947630921</v>
      </c>
      <c r="W96">
        <v>10.296003649091451</v>
      </c>
      <c r="X96">
        <v>43.846704806884972</v>
      </c>
      <c r="Y96">
        <v>0</v>
      </c>
      <c r="Z96">
        <v>3.8585500568181823</v>
      </c>
      <c r="AA96">
        <v>8.3116026548523205</v>
      </c>
      <c r="AB96">
        <v>7.7933183301437108</v>
      </c>
      <c r="AC96">
        <v>2.8633152770342565</v>
      </c>
      <c r="AD96">
        <v>0</v>
      </c>
      <c r="AE96">
        <v>4.8749208904852175</v>
      </c>
      <c r="AF96">
        <v>2.3336061630458569</v>
      </c>
      <c r="AG96">
        <v>12.385822202901434</v>
      </c>
      <c r="AH96">
        <v>5.5473211473630615</v>
      </c>
      <c r="AI96">
        <v>0</v>
      </c>
      <c r="AJ96">
        <v>0</v>
      </c>
      <c r="AK96">
        <v>10.180860092513791</v>
      </c>
      <c r="AL96">
        <v>0</v>
      </c>
      <c r="AM96">
        <v>4.6759911354081076</v>
      </c>
      <c r="AN96">
        <v>0.64547880592700801</v>
      </c>
      <c r="AO96">
        <v>0</v>
      </c>
      <c r="AP96">
        <v>0</v>
      </c>
      <c r="AQ96">
        <v>11.780428727640146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977.24968350186316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9.029771879461121</v>
      </c>
      <c r="L97">
        <v>560.79727067508804</v>
      </c>
      <c r="M97">
        <v>27.210304110054494</v>
      </c>
      <c r="N97">
        <v>35.132821999666469</v>
      </c>
      <c r="O97">
        <v>0</v>
      </c>
      <c r="P97">
        <v>39.266500066131556</v>
      </c>
      <c r="Q97">
        <v>6.4635866180651087</v>
      </c>
      <c r="R97">
        <v>12.541001462355656</v>
      </c>
      <c r="S97">
        <v>7.807735217179296</v>
      </c>
      <c r="T97">
        <v>0</v>
      </c>
      <c r="U97">
        <v>123.89304072160174</v>
      </c>
      <c r="V97">
        <v>6.1522820947630921</v>
      </c>
      <c r="W97">
        <v>10.296003649091451</v>
      </c>
      <c r="X97">
        <v>43.846704806884972</v>
      </c>
      <c r="Y97">
        <v>0</v>
      </c>
      <c r="Z97">
        <v>3.8585500568181823</v>
      </c>
      <c r="AA97">
        <v>7.6881388046413495</v>
      </c>
      <c r="AB97">
        <v>7.7933183301437108</v>
      </c>
      <c r="AC97">
        <v>2.8633152770342565</v>
      </c>
      <c r="AD97">
        <v>0</v>
      </c>
      <c r="AE97">
        <v>4.8749208904852175</v>
      </c>
      <c r="AF97">
        <v>2.3336061630458569</v>
      </c>
      <c r="AG97">
        <v>12.385822202901434</v>
      </c>
      <c r="AH97">
        <v>0</v>
      </c>
      <c r="AI97">
        <v>0</v>
      </c>
      <c r="AJ97">
        <v>0</v>
      </c>
      <c r="AK97">
        <v>10.180860092513791</v>
      </c>
      <c r="AL97">
        <v>0</v>
      </c>
      <c r="AM97">
        <v>4.6759911354081076</v>
      </c>
      <c r="AN97">
        <v>0.64547880592700801</v>
      </c>
      <c r="AO97">
        <v>0</v>
      </c>
      <c r="AP97">
        <v>0</v>
      </c>
      <c r="AQ97">
        <v>11.780428727640146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971.0788985042891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9.029771879461121</v>
      </c>
      <c r="L98">
        <v>560.79727067508804</v>
      </c>
      <c r="M98">
        <v>27.210304110054494</v>
      </c>
      <c r="N98">
        <v>35.132821999666469</v>
      </c>
      <c r="O98">
        <v>0</v>
      </c>
      <c r="P98">
        <v>39.266500066131556</v>
      </c>
      <c r="Q98">
        <v>6.4635866180651087</v>
      </c>
      <c r="R98">
        <v>12.541001462355656</v>
      </c>
      <c r="S98">
        <v>7.807735217179296</v>
      </c>
      <c r="T98">
        <v>0</v>
      </c>
      <c r="U98">
        <v>123.89304072160174</v>
      </c>
      <c r="V98">
        <v>6.1522820947630921</v>
      </c>
      <c r="W98">
        <v>10.296003649091451</v>
      </c>
      <c r="X98">
        <v>43.846704806884972</v>
      </c>
      <c r="Y98">
        <v>0</v>
      </c>
      <c r="Z98">
        <v>3.8585500568181823</v>
      </c>
      <c r="AA98">
        <v>4.1558013274261603</v>
      </c>
      <c r="AB98">
        <v>7.7933183301437108</v>
      </c>
      <c r="AC98">
        <v>2.8633152770342565</v>
      </c>
      <c r="AD98">
        <v>0</v>
      </c>
      <c r="AE98">
        <v>4.8749208904852175</v>
      </c>
      <c r="AF98">
        <v>2.3336061630458569</v>
      </c>
      <c r="AG98">
        <v>12.385822202901434</v>
      </c>
      <c r="AH98">
        <v>0</v>
      </c>
      <c r="AI98">
        <v>0</v>
      </c>
      <c r="AJ98">
        <v>0</v>
      </c>
      <c r="AK98">
        <v>10.180860092513791</v>
      </c>
      <c r="AL98">
        <v>0</v>
      </c>
      <c r="AM98">
        <v>4.6759911354081076</v>
      </c>
      <c r="AN98">
        <v>0.64547880592700801</v>
      </c>
      <c r="AO98">
        <v>0</v>
      </c>
      <c r="AP98">
        <v>0</v>
      </c>
      <c r="AQ98">
        <v>11.649949248700855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967.41608154813468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0.15589737424001276</v>
      </c>
      <c r="L99">
        <f t="shared" si="2"/>
        <v>9.658427937156624</v>
      </c>
      <c r="M99">
        <f t="shared" si="2"/>
        <v>0.65304729864130784</v>
      </c>
      <c r="N99">
        <f t="shared" si="2"/>
        <v>0.84318772799199326</v>
      </c>
      <c r="O99">
        <f t="shared" si="2"/>
        <v>0</v>
      </c>
      <c r="P99">
        <f t="shared" si="2"/>
        <v>0.94241029244917851</v>
      </c>
      <c r="Q99">
        <f t="shared" si="2"/>
        <v>0.12925978733980212</v>
      </c>
      <c r="R99">
        <f t="shared" si="2"/>
        <v>0.25235226826197737</v>
      </c>
      <c r="S99">
        <f t="shared" si="2"/>
        <v>0.15546685560202009</v>
      </c>
      <c r="T99">
        <f t="shared" si="2"/>
        <v>0</v>
      </c>
      <c r="U99">
        <f t="shared" si="2"/>
        <v>2.9601714157777947</v>
      </c>
      <c r="V99">
        <f t="shared" si="2"/>
        <v>0.1337508395511956</v>
      </c>
      <c r="W99">
        <f t="shared" si="2"/>
        <v>0.24669763183642734</v>
      </c>
      <c r="X99">
        <f t="shared" si="2"/>
        <v>1.0500052927861752</v>
      </c>
      <c r="Y99">
        <f t="shared" si="2"/>
        <v>0</v>
      </c>
      <c r="Z99">
        <f t="shared" si="2"/>
        <v>8.1029549352272745E-2</v>
      </c>
      <c r="AA99">
        <f t="shared" si="2"/>
        <v>0.10422101952552744</v>
      </c>
      <c r="AB99">
        <f t="shared" si="2"/>
        <v>0.10253380069046172</v>
      </c>
      <c r="AC99">
        <f t="shared" si="2"/>
        <v>6.1587274591946232E-2</v>
      </c>
      <c r="AD99">
        <f t="shared" si="2"/>
        <v>3.7823040758203211E-2</v>
      </c>
      <c r="AE99">
        <f t="shared" si="2"/>
        <v>0.15304989107398553</v>
      </c>
      <c r="AF99">
        <f t="shared" si="2"/>
        <v>7.8613354435987881E-2</v>
      </c>
      <c r="AG99">
        <f t="shared" si="2"/>
        <v>0.29725973286963397</v>
      </c>
      <c r="AH99">
        <f t="shared" si="2"/>
        <v>0.23309954485643511</v>
      </c>
      <c r="AI99">
        <f t="shared" si="2"/>
        <v>1.9548048213137569E-2</v>
      </c>
      <c r="AJ99">
        <f t="shared" si="2"/>
        <v>0</v>
      </c>
      <c r="AK99">
        <f t="shared" si="2"/>
        <v>0.47899703601288413</v>
      </c>
      <c r="AL99">
        <f t="shared" si="2"/>
        <v>0</v>
      </c>
      <c r="AM99">
        <f t="shared" si="2"/>
        <v>7.9010681847261802E-2</v>
      </c>
      <c r="AN99">
        <f t="shared" si="2"/>
        <v>1.5491491342248172E-2</v>
      </c>
      <c r="AO99">
        <f t="shared" si="2"/>
        <v>0</v>
      </c>
      <c r="AP99">
        <f t="shared" si="2"/>
        <v>8.9626997061516087E-3</v>
      </c>
      <c r="AQ99">
        <f t="shared" si="2"/>
        <v>0.12257610619309588</v>
      </c>
      <c r="AR99">
        <f t="shared" si="2"/>
        <v>0.24250674396480965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19.524284157490829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2.7899410259650099</v>
      </c>
      <c r="L3">
        <v>9.1800259935895436</v>
      </c>
      <c r="M3">
        <v>2.560028611603804</v>
      </c>
      <c r="N3">
        <v>2.8402281377470189</v>
      </c>
      <c r="O3">
        <v>3.1602105662775002</v>
      </c>
      <c r="P3">
        <v>4.9496875010912262</v>
      </c>
      <c r="Q3">
        <v>0.40022208161393863</v>
      </c>
      <c r="R3">
        <v>1.2701014240184756</v>
      </c>
      <c r="S3">
        <v>0.62981730945236314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3.0271915126444005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4.8543329718265715</v>
      </c>
      <c r="AH3">
        <v>0</v>
      </c>
      <c r="AI3">
        <v>0</v>
      </c>
      <c r="AJ3">
        <v>0</v>
      </c>
      <c r="AK3">
        <v>0</v>
      </c>
      <c r="AL3">
        <v>0</v>
      </c>
      <c r="AM3">
        <v>0.76598950150352763</v>
      </c>
      <c r="AN3">
        <v>4.4682755042090717E-2</v>
      </c>
      <c r="AO3">
        <v>0</v>
      </c>
      <c r="AP3">
        <v>0</v>
      </c>
      <c r="AQ3">
        <v>2.578321864326456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2.3822243039647577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52.267030907524124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2.7899410259650099</v>
      </c>
      <c r="L4">
        <v>9.1800259935895436</v>
      </c>
      <c r="M4">
        <v>2.560028611603804</v>
      </c>
      <c r="N4">
        <v>2.8402281377470189</v>
      </c>
      <c r="O4">
        <v>3.1602105662775002</v>
      </c>
      <c r="P4">
        <v>4.9496875010912262</v>
      </c>
      <c r="Q4">
        <v>0.40022208161393863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3.0271915126444005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4.8543329718265715</v>
      </c>
      <c r="AH4">
        <v>0</v>
      </c>
      <c r="AI4">
        <v>0</v>
      </c>
      <c r="AJ4">
        <v>0</v>
      </c>
      <c r="AK4">
        <v>0</v>
      </c>
      <c r="AL4">
        <v>0</v>
      </c>
      <c r="AM4">
        <v>0.76598950150352763</v>
      </c>
      <c r="AN4">
        <v>4.4682755042090717E-2</v>
      </c>
      <c r="AO4">
        <v>0</v>
      </c>
      <c r="AP4">
        <v>0</v>
      </c>
      <c r="AQ4">
        <v>2.578321864326456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2.4904193684210529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52.37522597198042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2.7899410259650099</v>
      </c>
      <c r="L5">
        <v>9.1800259935895436</v>
      </c>
      <c r="M5">
        <v>2.560028611603804</v>
      </c>
      <c r="N5">
        <v>2.8402281377470189</v>
      </c>
      <c r="O5">
        <v>3.1602105662775002</v>
      </c>
      <c r="P5">
        <v>4.9496875010912262</v>
      </c>
      <c r="Q5">
        <v>0.40022208161393863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4.8543329718265715</v>
      </c>
      <c r="AH5">
        <v>0</v>
      </c>
      <c r="AI5">
        <v>0</v>
      </c>
      <c r="AJ5">
        <v>0</v>
      </c>
      <c r="AK5">
        <v>0</v>
      </c>
      <c r="AL5">
        <v>0</v>
      </c>
      <c r="AM5">
        <v>0.76598950150352763</v>
      </c>
      <c r="AN5">
        <v>4.4682755042090717E-2</v>
      </c>
      <c r="AO5">
        <v>0</v>
      </c>
      <c r="AP5">
        <v>0</v>
      </c>
      <c r="AQ5">
        <v>2.578321864326456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2.5805784024390244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50.951789201130715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2.7899774449522035</v>
      </c>
      <c r="L6">
        <v>9.1800259935895436</v>
      </c>
      <c r="M6">
        <v>2.560028611603804</v>
      </c>
      <c r="N6">
        <v>2.8402281377470189</v>
      </c>
      <c r="O6">
        <v>3.1602105662775002</v>
      </c>
      <c r="P6">
        <v>4.9496875010912262</v>
      </c>
      <c r="Q6">
        <v>0.4098254740777667</v>
      </c>
      <c r="R6">
        <v>1.2701014240184756</v>
      </c>
      <c r="S6">
        <v>0.62971149243972213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4.8543329718265715</v>
      </c>
      <c r="AH6">
        <v>0</v>
      </c>
      <c r="AI6">
        <v>0</v>
      </c>
      <c r="AJ6">
        <v>0</v>
      </c>
      <c r="AK6">
        <v>0</v>
      </c>
      <c r="AL6">
        <v>0</v>
      </c>
      <c r="AM6">
        <v>0.76598950150352763</v>
      </c>
      <c r="AN6">
        <v>4.4682755042090717E-2</v>
      </c>
      <c r="AO6">
        <v>0</v>
      </c>
      <c r="AP6">
        <v>0</v>
      </c>
      <c r="AQ6">
        <v>2.578321864326456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51.089070044580744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2.7899446981467682</v>
      </c>
      <c r="L7">
        <v>9.1799853315769795</v>
      </c>
      <c r="M7">
        <v>2.560028611603804</v>
      </c>
      <c r="N7">
        <v>2.8402281377470189</v>
      </c>
      <c r="O7">
        <v>3.1602105662775002</v>
      </c>
      <c r="P7">
        <v>4.9496875010912262</v>
      </c>
      <c r="Q7">
        <v>0.4098254740777667</v>
      </c>
      <c r="R7">
        <v>1.2701014240184756</v>
      </c>
      <c r="S7">
        <v>0.62971149243972213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4.8543329718265715</v>
      </c>
      <c r="AH7">
        <v>0</v>
      </c>
      <c r="AI7">
        <v>0</v>
      </c>
      <c r="AJ7">
        <v>0</v>
      </c>
      <c r="AK7">
        <v>0</v>
      </c>
      <c r="AL7">
        <v>0</v>
      </c>
      <c r="AM7">
        <v>0.76598950150352763</v>
      </c>
      <c r="AN7">
        <v>4.4682755042090717E-2</v>
      </c>
      <c r="AO7">
        <v>0</v>
      </c>
      <c r="AP7">
        <v>0</v>
      </c>
      <c r="AQ7">
        <v>2.578321864326456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51.088996635762747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2.7899446981467682</v>
      </c>
      <c r="L8">
        <v>9.1800124448590186</v>
      </c>
      <c r="M8">
        <v>2.560028611603804</v>
      </c>
      <c r="N8">
        <v>2.8402281377470189</v>
      </c>
      <c r="O8">
        <v>3.1602105662775002</v>
      </c>
      <c r="P8">
        <v>4.9496875010912262</v>
      </c>
      <c r="Q8">
        <v>0.4098254740777667</v>
      </c>
      <c r="R8">
        <v>1.2701014240184756</v>
      </c>
      <c r="S8">
        <v>0.62971149243972213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0.75832996569240674</v>
      </c>
      <c r="AG8">
        <v>4.8543329718265715</v>
      </c>
      <c r="AH8">
        <v>0</v>
      </c>
      <c r="AI8">
        <v>0</v>
      </c>
      <c r="AJ8">
        <v>0</v>
      </c>
      <c r="AK8">
        <v>0</v>
      </c>
      <c r="AL8">
        <v>0</v>
      </c>
      <c r="AM8">
        <v>0.76598950150352763</v>
      </c>
      <c r="AN8">
        <v>4.4682755042090717E-2</v>
      </c>
      <c r="AO8">
        <v>0</v>
      </c>
      <c r="AP8">
        <v>0</v>
      </c>
      <c r="AQ8">
        <v>2.578321864326456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51.089023749044784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2.7899446981467682</v>
      </c>
      <c r="L9">
        <v>9.1800150178816455</v>
      </c>
      <c r="M9">
        <v>2.560028611603804</v>
      </c>
      <c r="N9">
        <v>2.8402281377470189</v>
      </c>
      <c r="O9">
        <v>3.1602105662775002</v>
      </c>
      <c r="P9">
        <v>4.9496875010912262</v>
      </c>
      <c r="Q9">
        <v>0.4098254740777667</v>
      </c>
      <c r="R9">
        <v>1.2701014240184756</v>
      </c>
      <c r="S9">
        <v>0.62971149243972213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0.75832996569240674</v>
      </c>
      <c r="AG9">
        <v>4.8543329718265715</v>
      </c>
      <c r="AH9">
        <v>0</v>
      </c>
      <c r="AI9">
        <v>0</v>
      </c>
      <c r="AJ9">
        <v>0</v>
      </c>
      <c r="AK9">
        <v>0</v>
      </c>
      <c r="AL9">
        <v>0</v>
      </c>
      <c r="AM9">
        <v>0.76598950150352763</v>
      </c>
      <c r="AN9">
        <v>4.4682755042090717E-2</v>
      </c>
      <c r="AO9">
        <v>0</v>
      </c>
      <c r="AP9">
        <v>0</v>
      </c>
      <c r="AQ9">
        <v>2.578321864326456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51.089026322067411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2.7899446981467682</v>
      </c>
      <c r="L10">
        <v>9.1800898507132036</v>
      </c>
      <c r="M10">
        <v>2.560028611603804</v>
      </c>
      <c r="N10">
        <v>2.8402281377470189</v>
      </c>
      <c r="O10">
        <v>3.1602105662775002</v>
      </c>
      <c r="P10">
        <v>4.9496875010912262</v>
      </c>
      <c r="Q10">
        <v>0.40968848334274416</v>
      </c>
      <c r="R10">
        <v>1.2701014240184756</v>
      </c>
      <c r="S10">
        <v>0.62999656887871858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0.75832996569240674</v>
      </c>
      <c r="AG10">
        <v>4.8543329718265715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0.76598950150352763</v>
      </c>
      <c r="AN10">
        <v>4.4682755042090717E-2</v>
      </c>
      <c r="AO10">
        <v>0</v>
      </c>
      <c r="AP10">
        <v>0</v>
      </c>
      <c r="AQ10">
        <v>2.578321864326456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51.089249240602939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2.7899549302430837</v>
      </c>
      <c r="L11">
        <v>9.1800898507132036</v>
      </c>
      <c r="M11">
        <v>2.560028611603804</v>
      </c>
      <c r="N11">
        <v>2.8402281377470189</v>
      </c>
      <c r="O11">
        <v>3.1602105662775002</v>
      </c>
      <c r="P11">
        <v>4.9496875010912262</v>
      </c>
      <c r="Q11">
        <v>0.40968848334274416</v>
      </c>
      <c r="R11">
        <v>1.2701014240184756</v>
      </c>
      <c r="S11">
        <v>0.62999656887871858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0.75832996569240674</v>
      </c>
      <c r="AG11">
        <v>4.8543329718265715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0.76598950150352763</v>
      </c>
      <c r="AN11">
        <v>4.4682755042090717E-2</v>
      </c>
      <c r="AO11">
        <v>0</v>
      </c>
      <c r="AP11">
        <v>0</v>
      </c>
      <c r="AQ11">
        <v>2.578321864326456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51.089259472699254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2.7899793607717038</v>
      </c>
      <c r="L12">
        <v>9.1800898507132036</v>
      </c>
      <c r="M12">
        <v>2.560028611603804</v>
      </c>
      <c r="N12">
        <v>2.8402281377470189</v>
      </c>
      <c r="O12">
        <v>3.1602105662775002</v>
      </c>
      <c r="P12">
        <v>4.9496875010912262</v>
      </c>
      <c r="Q12">
        <v>0.40968848334274416</v>
      </c>
      <c r="R12">
        <v>1.2701014240184756</v>
      </c>
      <c r="S12">
        <v>0.62999656887871858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0.75832996569240674</v>
      </c>
      <c r="AG12">
        <v>4.8543329718265715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0.76598950150352763</v>
      </c>
      <c r="AN12">
        <v>4.4682755042090717E-2</v>
      </c>
      <c r="AO12">
        <v>0</v>
      </c>
      <c r="AP12">
        <v>0</v>
      </c>
      <c r="AQ12">
        <v>2.578321864326456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51.08928390322788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2.7899325818539142</v>
      </c>
      <c r="L13">
        <v>9.1800898507132036</v>
      </c>
      <c r="M13">
        <v>2.560028611603804</v>
      </c>
      <c r="N13">
        <v>2.8402281377470189</v>
      </c>
      <c r="O13">
        <v>3.1602105662775002</v>
      </c>
      <c r="P13">
        <v>4.9496875010912262</v>
      </c>
      <c r="Q13">
        <v>0.40968848334274416</v>
      </c>
      <c r="R13">
        <v>1.2701014240184756</v>
      </c>
      <c r="S13">
        <v>0.62999656887871858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4.8543329718265715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0.76598950150352763</v>
      </c>
      <c r="AN13">
        <v>4.4682755042090717E-2</v>
      </c>
      <c r="AO13">
        <v>0</v>
      </c>
      <c r="AP13">
        <v>0</v>
      </c>
      <c r="AQ13">
        <v>2.578321864326456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51.847567090002499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2.7899325818539142</v>
      </c>
      <c r="L14">
        <v>9.1800898507132036</v>
      </c>
      <c r="M14">
        <v>2.560028611603804</v>
      </c>
      <c r="N14">
        <v>2.8402281377470189</v>
      </c>
      <c r="O14">
        <v>3.1602105662775002</v>
      </c>
      <c r="P14">
        <v>4.9496875010912262</v>
      </c>
      <c r="Q14">
        <v>0.40968848334274416</v>
      </c>
      <c r="R14">
        <v>1.2701014240184756</v>
      </c>
      <c r="S14">
        <v>0.62999656887871858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4.8543329718265715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0.76598950150352763</v>
      </c>
      <c r="AN14">
        <v>4.4682755042090717E-2</v>
      </c>
      <c r="AO14">
        <v>0</v>
      </c>
      <c r="AP14">
        <v>0</v>
      </c>
      <c r="AQ14">
        <v>2.578321864326456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51.847567090002499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2.7899325818539142</v>
      </c>
      <c r="L15">
        <v>9.1800898507132036</v>
      </c>
      <c r="M15">
        <v>2.560028611603804</v>
      </c>
      <c r="N15">
        <v>2.8402281377470189</v>
      </c>
      <c r="O15">
        <v>3.1602105662775002</v>
      </c>
      <c r="P15">
        <v>4.9496875010912262</v>
      </c>
      <c r="Q15">
        <v>0.40968848334274416</v>
      </c>
      <c r="R15">
        <v>1.2695926619318179</v>
      </c>
      <c r="S15">
        <v>0.62999656887871858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4.8543329718265715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0.76598950150352763</v>
      </c>
      <c r="AN15">
        <v>4.4682755042090717E-2</v>
      </c>
      <c r="AO15">
        <v>0</v>
      </c>
      <c r="AP15">
        <v>0</v>
      </c>
      <c r="AQ15">
        <v>3.8674827964896843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53.136219260079066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2.7899325818539142</v>
      </c>
      <c r="L16">
        <v>9.1800898507132036</v>
      </c>
      <c r="M16">
        <v>2.560028611603804</v>
      </c>
      <c r="N16">
        <v>2.8402281377470189</v>
      </c>
      <c r="O16">
        <v>3.1602105662775002</v>
      </c>
      <c r="P16">
        <v>4.9496875010912262</v>
      </c>
      <c r="Q16">
        <v>0.40968848334274416</v>
      </c>
      <c r="R16">
        <v>1.2695926619318179</v>
      </c>
      <c r="S16">
        <v>0.62999656887871858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4.8543329718265715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0.76598950150352763</v>
      </c>
      <c r="AN16">
        <v>4.4682755042090717E-2</v>
      </c>
      <c r="AO16">
        <v>0</v>
      </c>
      <c r="AP16">
        <v>0</v>
      </c>
      <c r="AQ16">
        <v>3.8674827964896843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53.136219260079066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2.7899325818539142</v>
      </c>
      <c r="L17">
        <v>9.1800898507132036</v>
      </c>
      <c r="M17">
        <v>2.560028611603804</v>
      </c>
      <c r="N17">
        <v>2.8402281377470189</v>
      </c>
      <c r="O17">
        <v>3.1602105662775002</v>
      </c>
      <c r="P17">
        <v>4.9496875010912262</v>
      </c>
      <c r="Q17">
        <v>0.40968848334274416</v>
      </c>
      <c r="R17">
        <v>1.2695926619318179</v>
      </c>
      <c r="S17">
        <v>0.62999656887871858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4.8543329718265715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0.76598950150352763</v>
      </c>
      <c r="AN17">
        <v>4.4682755042090717E-2</v>
      </c>
      <c r="AO17">
        <v>0</v>
      </c>
      <c r="AP17">
        <v>0</v>
      </c>
      <c r="AQ17">
        <v>3.8674827964896843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53.136219260079066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2.7899325818539142</v>
      </c>
      <c r="L18">
        <v>9.1800898507132036</v>
      </c>
      <c r="M18">
        <v>2.560028611603804</v>
      </c>
      <c r="N18">
        <v>2.8402281377470189</v>
      </c>
      <c r="O18">
        <v>3.1602105662775002</v>
      </c>
      <c r="P18">
        <v>4.9496875010912262</v>
      </c>
      <c r="Q18">
        <v>0.40968848334274416</v>
      </c>
      <c r="R18">
        <v>1.2695926619318179</v>
      </c>
      <c r="S18">
        <v>0.62999656887871858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4.8543329718265715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0.76598950150352763</v>
      </c>
      <c r="AN18">
        <v>4.4682755042090717E-2</v>
      </c>
      <c r="AO18">
        <v>0</v>
      </c>
      <c r="AP18">
        <v>0</v>
      </c>
      <c r="AQ18">
        <v>3.8674827964896843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53.136219260079066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2.7899325818539142</v>
      </c>
      <c r="L19">
        <v>9.1800898507132036</v>
      </c>
      <c r="M19">
        <v>2.560028611603804</v>
      </c>
      <c r="N19">
        <v>2.8402281377470189</v>
      </c>
      <c r="O19">
        <v>3.1602105662775002</v>
      </c>
      <c r="P19">
        <v>4.9496875010912262</v>
      </c>
      <c r="Q19">
        <v>0.40968848334274416</v>
      </c>
      <c r="R19">
        <v>1.2695926619318179</v>
      </c>
      <c r="S19">
        <v>0.62999656887871858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4.8543329718265715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0.76598950150352763</v>
      </c>
      <c r="AN19">
        <v>4.4682755042090717E-2</v>
      </c>
      <c r="AO19">
        <v>0</v>
      </c>
      <c r="AP19">
        <v>0</v>
      </c>
      <c r="AQ19">
        <v>3.8674827964896843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53.136219260079066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2.7899325818539142</v>
      </c>
      <c r="L20">
        <v>9.1800898507132036</v>
      </c>
      <c r="M20">
        <v>2.560028611603804</v>
      </c>
      <c r="N20">
        <v>2.8402281377470189</v>
      </c>
      <c r="O20">
        <v>3.1602105662775002</v>
      </c>
      <c r="P20">
        <v>4.9496875010912262</v>
      </c>
      <c r="Q20">
        <v>0.40968848334274416</v>
      </c>
      <c r="R20">
        <v>1.2695926619318179</v>
      </c>
      <c r="S20">
        <v>0.62999656887871858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4.8543329718265715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0.76598950150352763</v>
      </c>
      <c r="AN20">
        <v>4.4682755042090717E-2</v>
      </c>
      <c r="AO20">
        <v>0</v>
      </c>
      <c r="AP20">
        <v>0</v>
      </c>
      <c r="AQ20">
        <v>3.8674827964896843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53.136219260079066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2.7899325818539142</v>
      </c>
      <c r="L21">
        <v>9.1800898507132036</v>
      </c>
      <c r="M21">
        <v>2.560028611603804</v>
      </c>
      <c r="N21">
        <v>2.8402281377470189</v>
      </c>
      <c r="O21">
        <v>3.1602105662775002</v>
      </c>
      <c r="P21">
        <v>4.9496875010912262</v>
      </c>
      <c r="Q21">
        <v>0.40968848334274416</v>
      </c>
      <c r="R21">
        <v>1.2695725215277778</v>
      </c>
      <c r="S21">
        <v>0.62971149243972213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1.6397282633302044</v>
      </c>
      <c r="AF21">
        <v>1.5166599313848135</v>
      </c>
      <c r="AG21">
        <v>4.8543329718265715</v>
      </c>
      <c r="AH21">
        <v>1.8593127749266423</v>
      </c>
      <c r="AI21">
        <v>0</v>
      </c>
      <c r="AJ21">
        <v>0</v>
      </c>
      <c r="AK21">
        <v>0</v>
      </c>
      <c r="AL21">
        <v>0</v>
      </c>
      <c r="AM21">
        <v>0.76598950150352763</v>
      </c>
      <c r="AN21">
        <v>4.4682755042090717E-2</v>
      </c>
      <c r="AO21">
        <v>0</v>
      </c>
      <c r="AP21">
        <v>0</v>
      </c>
      <c r="AQ21">
        <v>3.8674827964896843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0.4877955384615385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55.483022356624218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2.7899325818539142</v>
      </c>
      <c r="L22">
        <v>9.1800898507132036</v>
      </c>
      <c r="M22">
        <v>2.560028611603804</v>
      </c>
      <c r="N22">
        <v>2.8402281377470189</v>
      </c>
      <c r="O22">
        <v>3.1602105662775002</v>
      </c>
      <c r="P22">
        <v>4.9496875010912262</v>
      </c>
      <c r="Q22">
        <v>0.40968848334274416</v>
      </c>
      <c r="R22">
        <v>1.2701014240184756</v>
      </c>
      <c r="S22">
        <v>0.62971149243972213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1.6397282633302044</v>
      </c>
      <c r="AF22">
        <v>1.5166599313848135</v>
      </c>
      <c r="AG22">
        <v>4.8543329718265715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0.76598950150352763</v>
      </c>
      <c r="AN22">
        <v>4.4682755042090717E-2</v>
      </c>
      <c r="AO22">
        <v>0</v>
      </c>
      <c r="AP22">
        <v>0</v>
      </c>
      <c r="AQ22">
        <v>3.8674827964896843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0.4877955384615385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55.483551259114911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2.7899793607717038</v>
      </c>
      <c r="L23">
        <v>9.1800898507132036</v>
      </c>
      <c r="M23">
        <v>2.560028611603804</v>
      </c>
      <c r="N23">
        <v>2.8402281377470189</v>
      </c>
      <c r="O23">
        <v>3.1602105662775002</v>
      </c>
      <c r="P23">
        <v>4.9496875010912262</v>
      </c>
      <c r="Q23">
        <v>0.40968848334274416</v>
      </c>
      <c r="R23">
        <v>1.2701014240184756</v>
      </c>
      <c r="S23">
        <v>0.62971149243972213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1.6397282633302044</v>
      </c>
      <c r="AF23">
        <v>1.5166599313848135</v>
      </c>
      <c r="AG23">
        <v>4.8543329718265715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0.76598950150352763</v>
      </c>
      <c r="AN23">
        <v>4.4682755042090717E-2</v>
      </c>
      <c r="AO23">
        <v>0</v>
      </c>
      <c r="AP23">
        <v>0</v>
      </c>
      <c r="AQ23">
        <v>3.8674827964896843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0.4877955384615385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55.483598038032703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2.7899665636557609</v>
      </c>
      <c r="L24">
        <v>9.1800898507132036</v>
      </c>
      <c r="M24">
        <v>2.560028611603804</v>
      </c>
      <c r="N24">
        <v>2.8402281377470189</v>
      </c>
      <c r="O24">
        <v>3.1602105662775002</v>
      </c>
      <c r="P24">
        <v>4.9496875010912262</v>
      </c>
      <c r="Q24">
        <v>0.40968848334274416</v>
      </c>
      <c r="R24">
        <v>1.2701014240184756</v>
      </c>
      <c r="S24">
        <v>0.62971149243972213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1.6397282633302044</v>
      </c>
      <c r="AF24">
        <v>1.5166599313848135</v>
      </c>
      <c r="AG24">
        <v>4.8543329718265715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0.76598950150352763</v>
      </c>
      <c r="AN24">
        <v>4.4682755042090717E-2</v>
      </c>
      <c r="AO24">
        <v>0</v>
      </c>
      <c r="AP24">
        <v>0</v>
      </c>
      <c r="AQ24">
        <v>3.8674827964896843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0.4877955384615385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55.48358524091676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2.7899549302430837</v>
      </c>
      <c r="L25">
        <v>9.1800898507132036</v>
      </c>
      <c r="M25">
        <v>2.560028611603804</v>
      </c>
      <c r="N25">
        <v>2.8402281377470189</v>
      </c>
      <c r="O25">
        <v>3.1602105662775002</v>
      </c>
      <c r="P25">
        <v>4.9496875010912262</v>
      </c>
      <c r="Q25">
        <v>0.40968848334274416</v>
      </c>
      <c r="R25">
        <v>1.2701014240184756</v>
      </c>
      <c r="S25">
        <v>0.62999656887871858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</v>
      </c>
      <c r="AE25">
        <v>1.6397282633302044</v>
      </c>
      <c r="AF25">
        <v>1.5166599313848135</v>
      </c>
      <c r="AG25">
        <v>4.8543329718265715</v>
      </c>
      <c r="AH25">
        <v>2.0283413019629171</v>
      </c>
      <c r="AI25">
        <v>0</v>
      </c>
      <c r="AJ25">
        <v>0</v>
      </c>
      <c r="AK25">
        <v>0</v>
      </c>
      <c r="AL25">
        <v>0</v>
      </c>
      <c r="AM25">
        <v>0.76598950150352763</v>
      </c>
      <c r="AN25">
        <v>4.4682755042090717E-2</v>
      </c>
      <c r="AO25">
        <v>0</v>
      </c>
      <c r="AP25">
        <v>0</v>
      </c>
      <c r="AQ25">
        <v>3.8674827964896843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0.53730593999999998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55.702397612517814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2.7899446981467682</v>
      </c>
      <c r="L26">
        <v>9.1799512175895899</v>
      </c>
      <c r="M26">
        <v>2.560028611603804</v>
      </c>
      <c r="N26">
        <v>2.8402281377470189</v>
      </c>
      <c r="O26">
        <v>3.1602105662775002</v>
      </c>
      <c r="P26">
        <v>4.9496875010912262</v>
      </c>
      <c r="Q26">
        <v>0.40968848334274416</v>
      </c>
      <c r="R26">
        <v>1.2701014240184756</v>
      </c>
      <c r="S26">
        <v>0.62999656887871858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</v>
      </c>
      <c r="AE26">
        <v>1.6397282633302044</v>
      </c>
      <c r="AF26">
        <v>1.5166599313848135</v>
      </c>
      <c r="AG26">
        <v>4.8543329718265715</v>
      </c>
      <c r="AH26">
        <v>2.0283413019629171</v>
      </c>
      <c r="AI26">
        <v>0</v>
      </c>
      <c r="AJ26">
        <v>0</v>
      </c>
      <c r="AK26">
        <v>0</v>
      </c>
      <c r="AL26">
        <v>0</v>
      </c>
      <c r="AM26">
        <v>0.76598950150352763</v>
      </c>
      <c r="AN26">
        <v>4.4682755042090717E-2</v>
      </c>
      <c r="AO26">
        <v>0</v>
      </c>
      <c r="AP26">
        <v>0</v>
      </c>
      <c r="AQ26">
        <v>3.8674827964896843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0.53730593999999998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55.702248747297887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2.7899446981467682</v>
      </c>
      <c r="L27">
        <v>9.1800284090761775</v>
      </c>
      <c r="M27">
        <v>2.560028611603804</v>
      </c>
      <c r="N27">
        <v>2.8402281377470189</v>
      </c>
      <c r="O27">
        <v>3.1602105662775002</v>
      </c>
      <c r="P27">
        <v>4.9496875010912262</v>
      </c>
      <c r="Q27">
        <v>0.40968848334274416</v>
      </c>
      <c r="R27">
        <v>1.2701014240184756</v>
      </c>
      <c r="S27">
        <v>0.62999656887871858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</v>
      </c>
      <c r="AE27">
        <v>1.6397282633302044</v>
      </c>
      <c r="AF27">
        <v>1.5166599313848135</v>
      </c>
      <c r="AG27">
        <v>4.8543329718265715</v>
      </c>
      <c r="AH27">
        <v>2.0283413019629171</v>
      </c>
      <c r="AI27">
        <v>0</v>
      </c>
      <c r="AJ27">
        <v>0</v>
      </c>
      <c r="AK27">
        <v>0</v>
      </c>
      <c r="AL27">
        <v>0</v>
      </c>
      <c r="AM27">
        <v>0.76598950150352763</v>
      </c>
      <c r="AN27">
        <v>4.4682755042090717E-2</v>
      </c>
      <c r="AO27">
        <v>0</v>
      </c>
      <c r="AP27">
        <v>0</v>
      </c>
      <c r="AQ27">
        <v>3.8674827964896843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0.53730593999999998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55.702325938784476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2.7899446981467682</v>
      </c>
      <c r="L28">
        <v>9.1800194346776642</v>
      </c>
      <c r="M28">
        <v>2.560028611603804</v>
      </c>
      <c r="N28">
        <v>2.8402281377470189</v>
      </c>
      <c r="O28">
        <v>3.1602105662775002</v>
      </c>
      <c r="P28">
        <v>4.9496875010912262</v>
      </c>
      <c r="Q28">
        <v>0.4098254740777667</v>
      </c>
      <c r="R28">
        <v>1.2701014240184756</v>
      </c>
      <c r="S28">
        <v>0.62971149243972213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0.88293054540587346</v>
      </c>
      <c r="AE28">
        <v>1.6397282633302044</v>
      </c>
      <c r="AF28">
        <v>1.5166599313848135</v>
      </c>
      <c r="AG28">
        <v>4.8543329718265715</v>
      </c>
      <c r="AH28">
        <v>2.0283413019629171</v>
      </c>
      <c r="AI28">
        <v>0.31916232845803211</v>
      </c>
      <c r="AJ28">
        <v>0</v>
      </c>
      <c r="AK28">
        <v>0</v>
      </c>
      <c r="AL28">
        <v>0</v>
      </c>
      <c r="AM28">
        <v>0.76598950150352763</v>
      </c>
      <c r="AN28">
        <v>4.4682755042090717E-2</v>
      </c>
      <c r="AO28">
        <v>0</v>
      </c>
      <c r="AP28">
        <v>0</v>
      </c>
      <c r="AQ28">
        <v>3.8674827964896843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0.53730593999999998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56.904261752545899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2.7899446981467682</v>
      </c>
      <c r="L29">
        <v>9.1799385679397183</v>
      </c>
      <c r="M29">
        <v>2.560028611603804</v>
      </c>
      <c r="N29">
        <v>2.8402281377470189</v>
      </c>
      <c r="O29">
        <v>3.1602105662775002</v>
      </c>
      <c r="P29">
        <v>4.9496875010912262</v>
      </c>
      <c r="Q29">
        <v>0.4098254740777667</v>
      </c>
      <c r="R29">
        <v>1.2701014240184756</v>
      </c>
      <c r="S29">
        <v>0.62971149243972213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1.7617759022613819</v>
      </c>
      <c r="AE29">
        <v>3.279456354247523</v>
      </c>
      <c r="AF29">
        <v>1.5166599313848135</v>
      </c>
      <c r="AG29">
        <v>4.8543329718265715</v>
      </c>
      <c r="AH29">
        <v>2.0283413019629171</v>
      </c>
      <c r="AI29">
        <v>1.6596439344388587</v>
      </c>
      <c r="AJ29">
        <v>0</v>
      </c>
      <c r="AK29">
        <v>0</v>
      </c>
      <c r="AL29">
        <v>0</v>
      </c>
      <c r="AM29">
        <v>0.76598950150352763</v>
      </c>
      <c r="AN29">
        <v>4.4682755042090717E-2</v>
      </c>
      <c r="AO29">
        <v>0</v>
      </c>
      <c r="AP29">
        <v>0</v>
      </c>
      <c r="AQ29">
        <v>3.8674827964896843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0.53730593999999998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60.763235939561604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2.7899446981467682</v>
      </c>
      <c r="L30">
        <v>9.1799385679397183</v>
      </c>
      <c r="M30">
        <v>2.560028611603804</v>
      </c>
      <c r="N30">
        <v>2.8402281377470189</v>
      </c>
      <c r="O30">
        <v>3.1602105662775002</v>
      </c>
      <c r="P30">
        <v>4.9496875010912262</v>
      </c>
      <c r="Q30">
        <v>0.4098254740777667</v>
      </c>
      <c r="R30">
        <v>1.2701014240184756</v>
      </c>
      <c r="S30">
        <v>0.62971149243972213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1.7617759022613819</v>
      </c>
      <c r="AE30">
        <v>3.279456354247523</v>
      </c>
      <c r="AF30">
        <v>1.5166599313848135</v>
      </c>
      <c r="AG30">
        <v>4.8543329718265715</v>
      </c>
      <c r="AH30">
        <v>2.0283413019629171</v>
      </c>
      <c r="AI30">
        <v>1.6596439344388587</v>
      </c>
      <c r="AJ30">
        <v>0</v>
      </c>
      <c r="AK30">
        <v>0</v>
      </c>
      <c r="AL30">
        <v>0</v>
      </c>
      <c r="AM30">
        <v>0.76598950150352763</v>
      </c>
      <c r="AN30">
        <v>4.4682755042090717E-2</v>
      </c>
      <c r="AO30">
        <v>0</v>
      </c>
      <c r="AP30">
        <v>0</v>
      </c>
      <c r="AQ30">
        <v>2.6962843455674208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0.53730593999999998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59.592037488639342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2.7899601004574306</v>
      </c>
      <c r="L31">
        <v>9.1799598689447173</v>
      </c>
      <c r="M31">
        <v>2.560028611603804</v>
      </c>
      <c r="N31">
        <v>2.8402281377470189</v>
      </c>
      <c r="O31">
        <v>3.1602105662775002</v>
      </c>
      <c r="P31">
        <v>4.9496875010912262</v>
      </c>
      <c r="Q31">
        <v>0.4098254740777667</v>
      </c>
      <c r="R31">
        <v>1.2701014240184756</v>
      </c>
      <c r="S31">
        <v>0.62971149243972213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1.7617759022613819</v>
      </c>
      <c r="AE31">
        <v>3.279456354247523</v>
      </c>
      <c r="AF31">
        <v>1.5166599313848135</v>
      </c>
      <c r="AG31">
        <v>4.8543329718265715</v>
      </c>
      <c r="AH31">
        <v>2.0283413019629171</v>
      </c>
      <c r="AI31">
        <v>1.6596439344388587</v>
      </c>
      <c r="AJ31">
        <v>0</v>
      </c>
      <c r="AK31">
        <v>0</v>
      </c>
      <c r="AL31">
        <v>0</v>
      </c>
      <c r="AM31">
        <v>0.76598950150352763</v>
      </c>
      <c r="AN31">
        <v>4.4682755042090717E-2</v>
      </c>
      <c r="AO31">
        <v>0</v>
      </c>
      <c r="AP31">
        <v>0</v>
      </c>
      <c r="AQ31">
        <v>1.289160932163228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0.53730593999999998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58.184950778550814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2.7899362050731495</v>
      </c>
      <c r="L32">
        <v>9.1800712812962129</v>
      </c>
      <c r="M32">
        <v>2.560028611603804</v>
      </c>
      <c r="N32">
        <v>2.8402281377470189</v>
      </c>
      <c r="O32">
        <v>3.1602105662775002</v>
      </c>
      <c r="P32">
        <v>4.9496875010912262</v>
      </c>
      <c r="Q32">
        <v>0.40968848334274416</v>
      </c>
      <c r="R32">
        <v>1.2701014240184756</v>
      </c>
      <c r="S32">
        <v>0.62971149243972213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1.7617759022613819</v>
      </c>
      <c r="AE32">
        <v>3.279456354247523</v>
      </c>
      <c r="AF32">
        <v>0.67407113114594774</v>
      </c>
      <c r="AG32">
        <v>4.8543329718265715</v>
      </c>
      <c r="AH32">
        <v>2.0283413019629171</v>
      </c>
      <c r="AI32">
        <v>1.6596439344388587</v>
      </c>
      <c r="AJ32">
        <v>0</v>
      </c>
      <c r="AK32">
        <v>0</v>
      </c>
      <c r="AL32">
        <v>0</v>
      </c>
      <c r="AM32">
        <v>0.76598950150352763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0.53730593999999998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56.053151572380912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2.7899549302430837</v>
      </c>
      <c r="L33">
        <v>9.1800603351123815</v>
      </c>
      <c r="M33">
        <v>2.560028611603804</v>
      </c>
      <c r="N33">
        <v>2.8402281377470189</v>
      </c>
      <c r="O33">
        <v>3.1602105662775002</v>
      </c>
      <c r="P33">
        <v>4.9496875010912262</v>
      </c>
      <c r="Q33">
        <v>0.40968848334274416</v>
      </c>
      <c r="R33">
        <v>1.2695967702823179</v>
      </c>
      <c r="S33">
        <v>0.62999656887871858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</v>
      </c>
      <c r="AD33">
        <v>1.7617759022613819</v>
      </c>
      <c r="AE33">
        <v>3.279456354247523</v>
      </c>
      <c r="AF33">
        <v>0.67407113114594774</v>
      </c>
      <c r="AG33">
        <v>4.8543329718265715</v>
      </c>
      <c r="AH33">
        <v>2.0283413019629171</v>
      </c>
      <c r="AI33">
        <v>1.6596439344388587</v>
      </c>
      <c r="AJ33">
        <v>0</v>
      </c>
      <c r="AK33">
        <v>0</v>
      </c>
      <c r="AL33">
        <v>0</v>
      </c>
      <c r="AM33">
        <v>0.76598950150352763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0.53730593999999998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55.082686405930815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2.7899793607717038</v>
      </c>
      <c r="L34">
        <v>9.1800898507132036</v>
      </c>
      <c r="M34">
        <v>2.560028611603804</v>
      </c>
      <c r="N34">
        <v>2.8402281377470189</v>
      </c>
      <c r="O34">
        <v>3.1602105662775002</v>
      </c>
      <c r="P34">
        <v>4.9496875010912262</v>
      </c>
      <c r="Q34">
        <v>0.40968848334274416</v>
      </c>
      <c r="R34">
        <v>1.2695967702823179</v>
      </c>
      <c r="S34">
        <v>0.62999656887871858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</v>
      </c>
      <c r="AD34">
        <v>1.7617759022613819</v>
      </c>
      <c r="AE34">
        <v>3.279456354247523</v>
      </c>
      <c r="AF34">
        <v>0.67407113114594774</v>
      </c>
      <c r="AG34">
        <v>4.8543329718265715</v>
      </c>
      <c r="AH34">
        <v>2.0283413019629171</v>
      </c>
      <c r="AI34">
        <v>1.6596439344388587</v>
      </c>
      <c r="AJ34">
        <v>0</v>
      </c>
      <c r="AK34">
        <v>0</v>
      </c>
      <c r="AL34">
        <v>0</v>
      </c>
      <c r="AM34">
        <v>0.76598950150352763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0.53730593999999998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55.082740352060263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2.7899775384385408</v>
      </c>
      <c r="L35">
        <v>9.1800898507132036</v>
      </c>
      <c r="M35">
        <v>2.560028611603804</v>
      </c>
      <c r="N35">
        <v>2.8402281377470189</v>
      </c>
      <c r="O35">
        <v>3.1602105662775002</v>
      </c>
      <c r="P35">
        <v>4.9496875010912262</v>
      </c>
      <c r="Q35">
        <v>0.40968848334274416</v>
      </c>
      <c r="R35">
        <v>1.2695967702823179</v>
      </c>
      <c r="S35">
        <v>0.62999656887871858</v>
      </c>
      <c r="T35">
        <v>1.559836147651007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</v>
      </c>
      <c r="AD35">
        <v>0.88293054540587346</v>
      </c>
      <c r="AE35">
        <v>3.279456354247523</v>
      </c>
      <c r="AF35">
        <v>0.67407113114594774</v>
      </c>
      <c r="AG35">
        <v>4.8543329718265715</v>
      </c>
      <c r="AH35">
        <v>2.0283413019629171</v>
      </c>
      <c r="AI35">
        <v>0.31916232845803211</v>
      </c>
      <c r="AJ35">
        <v>0</v>
      </c>
      <c r="AK35">
        <v>0</v>
      </c>
      <c r="AL35">
        <v>0</v>
      </c>
      <c r="AM35">
        <v>0.76598950150352763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0.53730593999999998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52.863411566890761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2.7899823189976054</v>
      </c>
      <c r="L36">
        <v>9.1800898507132036</v>
      </c>
      <c r="M36">
        <v>2.560028611603804</v>
      </c>
      <c r="N36">
        <v>2.8402281377470189</v>
      </c>
      <c r="O36">
        <v>3.1602105662775002</v>
      </c>
      <c r="P36">
        <v>4.9496875010912262</v>
      </c>
      <c r="Q36">
        <v>0.40968848334274416</v>
      </c>
      <c r="R36">
        <v>1.2695967702823179</v>
      </c>
      <c r="S36">
        <v>0.62999656887871858</v>
      </c>
      <c r="T36">
        <v>1.559836147651007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</v>
      </c>
      <c r="AD36">
        <v>0</v>
      </c>
      <c r="AE36">
        <v>3.279456354247523</v>
      </c>
      <c r="AF36">
        <v>0.67407113114594774</v>
      </c>
      <c r="AG36">
        <v>4.8543329718265715</v>
      </c>
      <c r="AH36">
        <v>2.0283413019629171</v>
      </c>
      <c r="AI36">
        <v>0</v>
      </c>
      <c r="AJ36">
        <v>0</v>
      </c>
      <c r="AK36">
        <v>0</v>
      </c>
      <c r="AL36">
        <v>0</v>
      </c>
      <c r="AM36">
        <v>0.76598950150352763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0.53730593999999998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51.661323473585917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2.7899165973621098</v>
      </c>
      <c r="L37">
        <v>9.1800898507132036</v>
      </c>
      <c r="M37">
        <v>2.560028611603804</v>
      </c>
      <c r="N37">
        <v>2.8402281377470189</v>
      </c>
      <c r="O37">
        <v>3.1602105662775002</v>
      </c>
      <c r="P37">
        <v>4.9496875010912262</v>
      </c>
      <c r="Q37">
        <v>0.40968848334274416</v>
      </c>
      <c r="R37">
        <v>1.2695967702823179</v>
      </c>
      <c r="S37">
        <v>0.62999656887871858</v>
      </c>
      <c r="T37">
        <v>1.559836147651007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3.279456354247523</v>
      </c>
      <c r="AF37">
        <v>0.67407113114594774</v>
      </c>
      <c r="AG37">
        <v>4.8543329718265715</v>
      </c>
      <c r="AH37">
        <v>2.0283413019629171</v>
      </c>
      <c r="AI37">
        <v>0</v>
      </c>
      <c r="AJ37">
        <v>0</v>
      </c>
      <c r="AK37">
        <v>0</v>
      </c>
      <c r="AL37">
        <v>0</v>
      </c>
      <c r="AM37">
        <v>0.76598950150352763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0.53730593999999998</v>
      </c>
      <c r="BB37">
        <v>2.708325251450677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50.147662044173707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2.7899169219865856</v>
      </c>
      <c r="L38">
        <v>9.1800898507132036</v>
      </c>
      <c r="M38">
        <v>2.560028611603804</v>
      </c>
      <c r="N38">
        <v>2.8402281377470189</v>
      </c>
      <c r="O38">
        <v>3.1602105662775002</v>
      </c>
      <c r="P38">
        <v>4.9496875010912262</v>
      </c>
      <c r="Q38">
        <v>0.40968848334274416</v>
      </c>
      <c r="R38">
        <v>1.2695967702823179</v>
      </c>
      <c r="S38">
        <v>0.62999656887871858</v>
      </c>
      <c r="T38">
        <v>1.559836147651007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3.279456354247523</v>
      </c>
      <c r="AF38">
        <v>0.67407113114594774</v>
      </c>
      <c r="AG38">
        <v>4.8543329718265715</v>
      </c>
      <c r="AH38">
        <v>2.0283413019629171</v>
      </c>
      <c r="AI38">
        <v>0</v>
      </c>
      <c r="AJ38">
        <v>0</v>
      </c>
      <c r="AK38">
        <v>0</v>
      </c>
      <c r="AL38">
        <v>0</v>
      </c>
      <c r="AM38">
        <v>0.76598950150352763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0.53730593999999998</v>
      </c>
      <c r="BB38">
        <v>2.708325251450677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50.14766236879818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2.7899169219865856</v>
      </c>
      <c r="L39">
        <v>9.1800898507132036</v>
      </c>
      <c r="M39">
        <v>2.560028611603804</v>
      </c>
      <c r="N39">
        <v>2.8402281377470189</v>
      </c>
      <c r="O39">
        <v>3.1602105662775002</v>
      </c>
      <c r="P39">
        <v>4.9496875010912262</v>
      </c>
      <c r="Q39">
        <v>0.40968848334274416</v>
      </c>
      <c r="R39">
        <v>1.2695967702823179</v>
      </c>
      <c r="S39">
        <v>0.62999656887871858</v>
      </c>
      <c r="T39">
        <v>1.559836147651007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1.6397282633302044</v>
      </c>
      <c r="AF39">
        <v>0.67407113114594774</v>
      </c>
      <c r="AG39">
        <v>4.8543329718265715</v>
      </c>
      <c r="AH39">
        <v>2.0283413019629171</v>
      </c>
      <c r="AI39">
        <v>0</v>
      </c>
      <c r="AJ39">
        <v>0</v>
      </c>
      <c r="AK39">
        <v>0</v>
      </c>
      <c r="AL39">
        <v>0</v>
      </c>
      <c r="AM39">
        <v>0.76598950150352763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0.53730593999999998</v>
      </c>
      <c r="BB39">
        <v>2.708325251450677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48.507934277880857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2.7899169219865856</v>
      </c>
      <c r="L40">
        <v>9.1800898507132036</v>
      </c>
      <c r="M40">
        <v>2.560028611603804</v>
      </c>
      <c r="N40">
        <v>2.8402281377470189</v>
      </c>
      <c r="O40">
        <v>3.1602105662775002</v>
      </c>
      <c r="P40">
        <v>4.9496875010912262</v>
      </c>
      <c r="Q40">
        <v>0.40968848334274416</v>
      </c>
      <c r="R40">
        <v>1.2695967702823179</v>
      </c>
      <c r="S40">
        <v>0.62999656887871858</v>
      </c>
      <c r="T40">
        <v>1.559836147651007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1.6397282633302044</v>
      </c>
      <c r="AF40">
        <v>0.67407113114594774</v>
      </c>
      <c r="AG40">
        <v>4.8543329718265715</v>
      </c>
      <c r="AH40">
        <v>1.8593127749266423</v>
      </c>
      <c r="AI40">
        <v>0</v>
      </c>
      <c r="AJ40">
        <v>0</v>
      </c>
      <c r="AK40">
        <v>0</v>
      </c>
      <c r="AL40">
        <v>0</v>
      </c>
      <c r="AM40">
        <v>0.76598950150352763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0.47784052747252748</v>
      </c>
      <c r="BB40">
        <v>2.708325251450677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48.279440338317109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2.7899169219865856</v>
      </c>
      <c r="L41">
        <v>9.1800500174441062</v>
      </c>
      <c r="M41">
        <v>2.560028611603804</v>
      </c>
      <c r="N41">
        <v>2.8402281377470189</v>
      </c>
      <c r="O41">
        <v>3.1602105662775002</v>
      </c>
      <c r="P41">
        <v>4.9496875010912262</v>
      </c>
      <c r="Q41">
        <v>0.40961967910447755</v>
      </c>
      <c r="R41">
        <v>1.2696164766013072</v>
      </c>
      <c r="S41">
        <v>0.6298366008403361</v>
      </c>
      <c r="T41">
        <v>1.5609598978723405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1.6397282633302044</v>
      </c>
      <c r="AF41">
        <v>0.67407113114594774</v>
      </c>
      <c r="AG41">
        <v>4.8543329718265715</v>
      </c>
      <c r="AH41">
        <v>1.8593127749266423</v>
      </c>
      <c r="AI41">
        <v>0</v>
      </c>
      <c r="AJ41">
        <v>0</v>
      </c>
      <c r="AK41">
        <v>0</v>
      </c>
      <c r="AL41">
        <v>0</v>
      </c>
      <c r="AM41">
        <v>0.76598950150352763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0.47784052747252748</v>
      </c>
      <c r="BB41">
        <v>2.708325251450677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48.280315189311679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2.7899169219865856</v>
      </c>
      <c r="L42">
        <v>9.1800500174441062</v>
      </c>
      <c r="M42">
        <v>2.560028611603804</v>
      </c>
      <c r="N42">
        <v>2.8402281377470189</v>
      </c>
      <c r="O42">
        <v>3.1602105662775002</v>
      </c>
      <c r="P42">
        <v>4.9496875010912262</v>
      </c>
      <c r="Q42">
        <v>0.40961967910447755</v>
      </c>
      <c r="R42">
        <v>1.2696164766013072</v>
      </c>
      <c r="S42">
        <v>0.6298366008403361</v>
      </c>
      <c r="T42">
        <v>1.5609598978723405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1.6397282633302044</v>
      </c>
      <c r="AF42">
        <v>0.67407113114594774</v>
      </c>
      <c r="AG42">
        <v>4.8543329718265715</v>
      </c>
      <c r="AH42">
        <v>1.8593127749266423</v>
      </c>
      <c r="AI42">
        <v>0</v>
      </c>
      <c r="AJ42">
        <v>0</v>
      </c>
      <c r="AK42">
        <v>0</v>
      </c>
      <c r="AL42">
        <v>0</v>
      </c>
      <c r="AM42">
        <v>0.76598950150352763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0.47784052747252748</v>
      </c>
      <c r="BB42">
        <v>2.708325251450677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48.280315189311679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2.7899169219865856</v>
      </c>
      <c r="L43">
        <v>9.1800500174441062</v>
      </c>
      <c r="M43">
        <v>2.560028611603804</v>
      </c>
      <c r="N43">
        <v>2.8402281377470189</v>
      </c>
      <c r="O43">
        <v>3.1602105662775002</v>
      </c>
      <c r="P43">
        <v>4.9496875010912262</v>
      </c>
      <c r="Q43">
        <v>0.40961967910447755</v>
      </c>
      <c r="R43">
        <v>1.2695967702823179</v>
      </c>
      <c r="S43">
        <v>0.6298366008403361</v>
      </c>
      <c r="T43">
        <v>1.5609598978723405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1.6397282633302044</v>
      </c>
      <c r="AF43">
        <v>0.67407113114594774</v>
      </c>
      <c r="AG43">
        <v>4.8543329718265715</v>
      </c>
      <c r="AH43">
        <v>1.8593127749266423</v>
      </c>
      <c r="AI43">
        <v>0</v>
      </c>
      <c r="AJ43">
        <v>0</v>
      </c>
      <c r="AK43">
        <v>0</v>
      </c>
      <c r="AL43">
        <v>0</v>
      </c>
      <c r="AM43">
        <v>0.76598950150352763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2.8786871547169808</v>
      </c>
      <c r="AZ43">
        <v>0</v>
      </c>
      <c r="BA43">
        <v>0.47784052747252748</v>
      </c>
      <c r="BB43">
        <v>2.708325251450677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48.280295482992692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2.7899169219865856</v>
      </c>
      <c r="L44">
        <v>9.1800500174441062</v>
      </c>
      <c r="M44">
        <v>2.560028611603804</v>
      </c>
      <c r="N44">
        <v>2.8402281377470189</v>
      </c>
      <c r="O44">
        <v>3.1602105662775002</v>
      </c>
      <c r="P44">
        <v>4.9496875010912262</v>
      </c>
      <c r="Q44">
        <v>0.40961967910447755</v>
      </c>
      <c r="R44">
        <v>1.2695967702823179</v>
      </c>
      <c r="S44">
        <v>0.6298366008403361</v>
      </c>
      <c r="T44">
        <v>1.5609598978723405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1.6397282633302044</v>
      </c>
      <c r="AF44">
        <v>0.67407113114594774</v>
      </c>
      <c r="AG44">
        <v>4.8543329718265715</v>
      </c>
      <c r="AH44">
        <v>1.8593127749266423</v>
      </c>
      <c r="AI44">
        <v>0</v>
      </c>
      <c r="AJ44">
        <v>0</v>
      </c>
      <c r="AK44">
        <v>0</v>
      </c>
      <c r="AL44">
        <v>0</v>
      </c>
      <c r="AM44">
        <v>0.76598950150352763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2.8786871547169808</v>
      </c>
      <c r="AZ44">
        <v>0</v>
      </c>
      <c r="BA44">
        <v>0.47784052747252748</v>
      </c>
      <c r="BB44">
        <v>2.708325251450677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48.280295482992692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2.7899872330643185</v>
      </c>
      <c r="L45">
        <v>9.1800681126200736</v>
      </c>
      <c r="M45">
        <v>2.560028611603804</v>
      </c>
      <c r="N45">
        <v>2.8402281377470189</v>
      </c>
      <c r="O45">
        <v>3.1602105662775002</v>
      </c>
      <c r="P45">
        <v>4.9496875010912262</v>
      </c>
      <c r="Q45">
        <v>0.4096409895366217</v>
      </c>
      <c r="R45">
        <v>1.2695967702823179</v>
      </c>
      <c r="S45">
        <v>0.62997142934782624</v>
      </c>
      <c r="T45">
        <v>1.5612020000000002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1.6397282633302044</v>
      </c>
      <c r="AF45">
        <v>0.67407113114594774</v>
      </c>
      <c r="AG45">
        <v>4.8543329718265715</v>
      </c>
      <c r="AH45">
        <v>1.8593127749266423</v>
      </c>
      <c r="AI45">
        <v>0</v>
      </c>
      <c r="AJ45">
        <v>0</v>
      </c>
      <c r="AK45">
        <v>0</v>
      </c>
      <c r="AL45">
        <v>0</v>
      </c>
      <c r="AM45">
        <v>0.76598950150352763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2.8786871547169808</v>
      </c>
      <c r="AZ45">
        <v>0</v>
      </c>
      <c r="BA45">
        <v>0.47784052747252748</v>
      </c>
      <c r="BB45">
        <v>2.708325251450677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48.280782130313689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2.7899872330643185</v>
      </c>
      <c r="L46">
        <v>9.1800681126200736</v>
      </c>
      <c r="M46">
        <v>2.560028611603804</v>
      </c>
      <c r="N46">
        <v>2.8402281377470189</v>
      </c>
      <c r="O46">
        <v>3.1602105662775002</v>
      </c>
      <c r="P46">
        <v>4.9496875010912262</v>
      </c>
      <c r="Q46">
        <v>0.4096409895366217</v>
      </c>
      <c r="R46">
        <v>1.2695967702823179</v>
      </c>
      <c r="S46">
        <v>0.62997142934782624</v>
      </c>
      <c r="T46">
        <v>1.5612020000000002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1.6397282633302044</v>
      </c>
      <c r="AF46">
        <v>0.67407113114594774</v>
      </c>
      <c r="AG46">
        <v>4.8543329718265715</v>
      </c>
      <c r="AH46">
        <v>1.8593127749266423</v>
      </c>
      <c r="AI46">
        <v>0</v>
      </c>
      <c r="AJ46">
        <v>0</v>
      </c>
      <c r="AK46">
        <v>0</v>
      </c>
      <c r="AL46">
        <v>0</v>
      </c>
      <c r="AM46">
        <v>0.76598950150352763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2.8786871547169808</v>
      </c>
      <c r="AZ46">
        <v>0</v>
      </c>
      <c r="BA46">
        <v>0.47784052747252748</v>
      </c>
      <c r="BB46">
        <v>2.708325251450677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48.280782130313689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2.7899872330643185</v>
      </c>
      <c r="L47">
        <v>9.1800681126200736</v>
      </c>
      <c r="M47">
        <v>2.560028611603804</v>
      </c>
      <c r="N47">
        <v>2.8402281377470189</v>
      </c>
      <c r="O47">
        <v>3.1602105662775002</v>
      </c>
      <c r="P47">
        <v>4.9496875010912262</v>
      </c>
      <c r="Q47">
        <v>0.4096409895366217</v>
      </c>
      <c r="R47">
        <v>1.2699450714856231</v>
      </c>
      <c r="S47">
        <v>0.62997142934782624</v>
      </c>
      <c r="T47">
        <v>1.5612020000000002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1.6397282633302044</v>
      </c>
      <c r="AF47">
        <v>0.67407113114594774</v>
      </c>
      <c r="AG47">
        <v>4.8543329718265715</v>
      </c>
      <c r="AH47">
        <v>1.8593127749266423</v>
      </c>
      <c r="AI47">
        <v>0</v>
      </c>
      <c r="AJ47">
        <v>0</v>
      </c>
      <c r="AK47">
        <v>0</v>
      </c>
      <c r="AL47">
        <v>0</v>
      </c>
      <c r="AM47">
        <v>0.76598950150352763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2.8786871547169808</v>
      </c>
      <c r="AZ47">
        <v>0</v>
      </c>
      <c r="BA47">
        <v>0.47784052747252748</v>
      </c>
      <c r="BB47">
        <v>2.898207833655706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48.471013013722022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2.7899872330643185</v>
      </c>
      <c r="L48">
        <v>9.1800681126200736</v>
      </c>
      <c r="M48">
        <v>2.560028611603804</v>
      </c>
      <c r="N48">
        <v>2.8402281377470189</v>
      </c>
      <c r="O48">
        <v>3.1602105662775002</v>
      </c>
      <c r="P48">
        <v>4.9496875010912262</v>
      </c>
      <c r="Q48">
        <v>0.4096409895366217</v>
      </c>
      <c r="R48">
        <v>1.2699450714856231</v>
      </c>
      <c r="S48">
        <v>0.62997142934782624</v>
      </c>
      <c r="T48">
        <v>1.5612020000000002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1.6397282633302044</v>
      </c>
      <c r="AF48">
        <v>0.67407113114594774</v>
      </c>
      <c r="AG48">
        <v>4.8543329718265715</v>
      </c>
      <c r="AH48">
        <v>1.8593127749266423</v>
      </c>
      <c r="AI48">
        <v>0</v>
      </c>
      <c r="AJ48">
        <v>0</v>
      </c>
      <c r="AK48">
        <v>0</v>
      </c>
      <c r="AL48">
        <v>0</v>
      </c>
      <c r="AM48">
        <v>0.76598950150352763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2.8786871547169808</v>
      </c>
      <c r="AZ48">
        <v>0</v>
      </c>
      <c r="BA48">
        <v>0.47784052747252748</v>
      </c>
      <c r="BB48">
        <v>2.898207833655706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48.471013013722022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2.7899872330643185</v>
      </c>
      <c r="L49">
        <v>9.1800681126200736</v>
      </c>
      <c r="M49">
        <v>2.560028611603804</v>
      </c>
      <c r="N49">
        <v>2.8402281377470189</v>
      </c>
      <c r="O49">
        <v>3.1602105662775002</v>
      </c>
      <c r="P49">
        <v>4.9496875010912262</v>
      </c>
      <c r="Q49">
        <v>0.4096409895366217</v>
      </c>
      <c r="R49">
        <v>1.2699450714856231</v>
      </c>
      <c r="S49">
        <v>0.62997142934782624</v>
      </c>
      <c r="T49">
        <v>1.5612020000000002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1.6397282633302044</v>
      </c>
      <c r="AF49">
        <v>0.67407113114594774</v>
      </c>
      <c r="AG49">
        <v>4.8543329718265715</v>
      </c>
      <c r="AH49">
        <v>1.8593127749266423</v>
      </c>
      <c r="AI49">
        <v>0</v>
      </c>
      <c r="AJ49">
        <v>0</v>
      </c>
      <c r="AK49">
        <v>0</v>
      </c>
      <c r="AL49">
        <v>0</v>
      </c>
      <c r="AM49">
        <v>0.76598950150352763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2.8786871547169808</v>
      </c>
      <c r="AZ49">
        <v>0</v>
      </c>
      <c r="BA49">
        <v>0.47784052747252748</v>
      </c>
      <c r="BB49">
        <v>2.898207833655706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48.471013013722022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2.7899872330643185</v>
      </c>
      <c r="L50">
        <v>9.1800681126200736</v>
      </c>
      <c r="M50">
        <v>2.560028611603804</v>
      </c>
      <c r="N50">
        <v>2.8402281377470189</v>
      </c>
      <c r="O50">
        <v>3.1602105662775002</v>
      </c>
      <c r="P50">
        <v>4.9496875010912262</v>
      </c>
      <c r="Q50">
        <v>0.4096409895366217</v>
      </c>
      <c r="R50">
        <v>1.2699450714856231</v>
      </c>
      <c r="S50">
        <v>0.62997142934782624</v>
      </c>
      <c r="T50">
        <v>1.5612020000000002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1.6397282633302044</v>
      </c>
      <c r="AF50">
        <v>0.67407113114594774</v>
      </c>
      <c r="AG50">
        <v>4.8543329718265715</v>
      </c>
      <c r="AH50">
        <v>1.8593127749266423</v>
      </c>
      <c r="AI50">
        <v>0</v>
      </c>
      <c r="AJ50">
        <v>0</v>
      </c>
      <c r="AK50">
        <v>0</v>
      </c>
      <c r="AL50">
        <v>0</v>
      </c>
      <c r="AM50">
        <v>0.76598950150352763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2.8786871547169808</v>
      </c>
      <c r="AZ50">
        <v>0</v>
      </c>
      <c r="BA50">
        <v>0.47784052747252748</v>
      </c>
      <c r="BB50">
        <v>2.898207833655706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48.471013013722022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2.7899872330643185</v>
      </c>
      <c r="L51">
        <v>9.1800681126200736</v>
      </c>
      <c r="M51">
        <v>2.560028611603804</v>
      </c>
      <c r="N51">
        <v>2.8402281377470189</v>
      </c>
      <c r="O51">
        <v>3.1602105662775002</v>
      </c>
      <c r="P51">
        <v>4.9496875010912262</v>
      </c>
      <c r="Q51">
        <v>0.4096409895366217</v>
      </c>
      <c r="R51">
        <v>1.2699450714856231</v>
      </c>
      <c r="S51">
        <v>0.62997142934782624</v>
      </c>
      <c r="T51">
        <v>1.5612020000000002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1.6397282633302044</v>
      </c>
      <c r="AF51">
        <v>0.67407113114594774</v>
      </c>
      <c r="AG51">
        <v>4.8543329718265715</v>
      </c>
      <c r="AH51">
        <v>1.8593127749266423</v>
      </c>
      <c r="AI51">
        <v>0</v>
      </c>
      <c r="AJ51">
        <v>0</v>
      </c>
      <c r="AK51">
        <v>0</v>
      </c>
      <c r="AL51">
        <v>0</v>
      </c>
      <c r="AM51">
        <v>0.76598950150352763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2.8786871547169808</v>
      </c>
      <c r="AZ51">
        <v>0</v>
      </c>
      <c r="BA51">
        <v>0.47784052747252748</v>
      </c>
      <c r="BB51">
        <v>2.708325251450677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48.281130431516992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2.7899872330643185</v>
      </c>
      <c r="L52">
        <v>9.1800681126200736</v>
      </c>
      <c r="M52">
        <v>2.560028611603804</v>
      </c>
      <c r="N52">
        <v>2.8402281377470189</v>
      </c>
      <c r="O52">
        <v>3.1602105662775002</v>
      </c>
      <c r="P52">
        <v>4.9496875010912262</v>
      </c>
      <c r="Q52">
        <v>0.4096409895366217</v>
      </c>
      <c r="R52">
        <v>1.2699450714856231</v>
      </c>
      <c r="S52">
        <v>0.62997142934782624</v>
      </c>
      <c r="T52">
        <v>1.5612020000000002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4.8543329718265715</v>
      </c>
      <c r="AH52">
        <v>1.8593127749266423</v>
      </c>
      <c r="AI52">
        <v>0</v>
      </c>
      <c r="AJ52">
        <v>0</v>
      </c>
      <c r="AK52">
        <v>0</v>
      </c>
      <c r="AL52">
        <v>0</v>
      </c>
      <c r="AM52">
        <v>0.76598950150352763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2.8786871547169808</v>
      </c>
      <c r="AZ52">
        <v>0</v>
      </c>
      <c r="BA52">
        <v>0.47784052747252748</v>
      </c>
      <c r="BB52">
        <v>2.708325251450677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48.281130431516992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2.7899872330643185</v>
      </c>
      <c r="L53">
        <v>9.1800681126200736</v>
      </c>
      <c r="M53">
        <v>2.560028611603804</v>
      </c>
      <c r="N53">
        <v>2.8402281377470189</v>
      </c>
      <c r="O53">
        <v>3.1602105662775002</v>
      </c>
      <c r="P53">
        <v>4.9496875010912262</v>
      </c>
      <c r="Q53">
        <v>0.4096409895366217</v>
      </c>
      <c r="R53">
        <v>1.2699450714856231</v>
      </c>
      <c r="S53">
        <v>0.62997142934782624</v>
      </c>
      <c r="T53">
        <v>1.5612020000000002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1.6397282633302044</v>
      </c>
      <c r="AF53">
        <v>0.67407113114594774</v>
      </c>
      <c r="AG53">
        <v>4.8543329718265715</v>
      </c>
      <c r="AH53">
        <v>1.8593127749266423</v>
      </c>
      <c r="AI53">
        <v>0</v>
      </c>
      <c r="AJ53">
        <v>0</v>
      </c>
      <c r="AK53">
        <v>0</v>
      </c>
      <c r="AL53">
        <v>0</v>
      </c>
      <c r="AM53">
        <v>0.76598950150352763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2.8786871547169808</v>
      </c>
      <c r="AZ53">
        <v>0</v>
      </c>
      <c r="BA53">
        <v>0.47784052747252748</v>
      </c>
      <c r="BB53">
        <v>2.708325251450677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48.281130431516992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2.7899872330643185</v>
      </c>
      <c r="L54">
        <v>9.1800681126200736</v>
      </c>
      <c r="M54">
        <v>2.560028611603804</v>
      </c>
      <c r="N54">
        <v>2.8402281377470189</v>
      </c>
      <c r="O54">
        <v>3.1602105662775002</v>
      </c>
      <c r="P54">
        <v>4.9496875010912262</v>
      </c>
      <c r="Q54">
        <v>0.4096409895366217</v>
      </c>
      <c r="R54">
        <v>1.2699450714856231</v>
      </c>
      <c r="S54">
        <v>0.62997142934782624</v>
      </c>
      <c r="T54">
        <v>1.5612020000000002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1.6397282633302044</v>
      </c>
      <c r="AF54">
        <v>0.67407113114594774</v>
      </c>
      <c r="AG54">
        <v>4.8543329718265715</v>
      </c>
      <c r="AH54">
        <v>1.8593127749266423</v>
      </c>
      <c r="AI54">
        <v>0</v>
      </c>
      <c r="AJ54">
        <v>0</v>
      </c>
      <c r="AK54">
        <v>0</v>
      </c>
      <c r="AL54">
        <v>0</v>
      </c>
      <c r="AM54">
        <v>0.76598950150352763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2.8786871547169808</v>
      </c>
      <c r="AZ54">
        <v>0</v>
      </c>
      <c r="BA54">
        <v>0.47784052747252748</v>
      </c>
      <c r="BB54">
        <v>2.708325251450677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48.281130431516992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2.7899872330643185</v>
      </c>
      <c r="L55">
        <v>9.1800681126200736</v>
      </c>
      <c r="M55">
        <v>2.560028611603804</v>
      </c>
      <c r="N55">
        <v>2.8402281377470189</v>
      </c>
      <c r="O55">
        <v>3.1602105662775002</v>
      </c>
      <c r="P55">
        <v>4.9496875010912262</v>
      </c>
      <c r="Q55">
        <v>0.4096409895366217</v>
      </c>
      <c r="R55">
        <v>1.2699450714856231</v>
      </c>
      <c r="S55">
        <v>0.62997142934782624</v>
      </c>
      <c r="T55">
        <v>1.5612020000000002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4.8543329718265715</v>
      </c>
      <c r="AH55">
        <v>1.8593127749266423</v>
      </c>
      <c r="AI55">
        <v>0</v>
      </c>
      <c r="AJ55">
        <v>0</v>
      </c>
      <c r="AK55">
        <v>0</v>
      </c>
      <c r="AL55">
        <v>0</v>
      </c>
      <c r="AM55">
        <v>0.76598950150352763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2.8786871547169808</v>
      </c>
      <c r="AZ55">
        <v>0</v>
      </c>
      <c r="BA55">
        <v>0.47784052747252748</v>
      </c>
      <c r="BB55">
        <v>2.708325251450677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48.281130431516992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2.7899872330643185</v>
      </c>
      <c r="L56">
        <v>9.1800681126200736</v>
      </c>
      <c r="M56">
        <v>2.560028611603804</v>
      </c>
      <c r="N56">
        <v>2.8402281377470189</v>
      </c>
      <c r="O56">
        <v>3.1602105662775002</v>
      </c>
      <c r="P56">
        <v>4.9496875010912262</v>
      </c>
      <c r="Q56">
        <v>0.4096409895366217</v>
      </c>
      <c r="R56">
        <v>1.2699450714856231</v>
      </c>
      <c r="S56">
        <v>0.62997142934782624</v>
      </c>
      <c r="T56">
        <v>1.5612020000000002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1.6397282633302044</v>
      </c>
      <c r="AF56">
        <v>0.67407113114594774</v>
      </c>
      <c r="AG56">
        <v>4.8543329718265715</v>
      </c>
      <c r="AH56">
        <v>1.8593127749266423</v>
      </c>
      <c r="AI56">
        <v>0</v>
      </c>
      <c r="AJ56">
        <v>0</v>
      </c>
      <c r="AK56">
        <v>0</v>
      </c>
      <c r="AL56">
        <v>0</v>
      </c>
      <c r="AM56">
        <v>0.76598950150352763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2.8786871547169808</v>
      </c>
      <c r="AZ56">
        <v>0</v>
      </c>
      <c r="BA56">
        <v>0.47784052747252748</v>
      </c>
      <c r="BB56">
        <v>2.708325251450677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48.281130431516992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2.7899872330643185</v>
      </c>
      <c r="L57">
        <v>9.1800681126200736</v>
      </c>
      <c r="M57">
        <v>2.560028611603804</v>
      </c>
      <c r="N57">
        <v>2.8402281377470189</v>
      </c>
      <c r="O57">
        <v>3.1602105662775002</v>
      </c>
      <c r="P57">
        <v>4.9496875010912262</v>
      </c>
      <c r="Q57">
        <v>0.4096409895366217</v>
      </c>
      <c r="R57">
        <v>1.2695967702823179</v>
      </c>
      <c r="S57">
        <v>0.62997142934782624</v>
      </c>
      <c r="T57">
        <v>1.5612020000000002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1.4681465805063314</v>
      </c>
      <c r="AF57">
        <v>0.67407113114594774</v>
      </c>
      <c r="AG57">
        <v>4.8543329718265715</v>
      </c>
      <c r="AH57">
        <v>1.8593127749266423</v>
      </c>
      <c r="AI57">
        <v>0</v>
      </c>
      <c r="AJ57">
        <v>0</v>
      </c>
      <c r="AK57">
        <v>0</v>
      </c>
      <c r="AL57">
        <v>0</v>
      </c>
      <c r="AM57">
        <v>0.76598950150352763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2.8786871547169808</v>
      </c>
      <c r="AZ57">
        <v>0</v>
      </c>
      <c r="BA57">
        <v>0.47784052747252748</v>
      </c>
      <c r="BB57">
        <v>2.708325251450677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48.109200447489819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2.7899872330643185</v>
      </c>
      <c r="L58">
        <v>9.1800681126200736</v>
      </c>
      <c r="M58">
        <v>2.560028611603804</v>
      </c>
      <c r="N58">
        <v>2.8402281377470189</v>
      </c>
      <c r="O58">
        <v>3.1602105662775002</v>
      </c>
      <c r="P58">
        <v>4.9496875010912262</v>
      </c>
      <c r="Q58">
        <v>0.4096409895366217</v>
      </c>
      <c r="R58">
        <v>1.2695967702823179</v>
      </c>
      <c r="S58">
        <v>0.62997142934782624</v>
      </c>
      <c r="T58">
        <v>1.5612020000000002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1.4681465805063314</v>
      </c>
      <c r="AF58">
        <v>0.67407113114594774</v>
      </c>
      <c r="AG58">
        <v>4.8543329718265715</v>
      </c>
      <c r="AH58">
        <v>1.8593127749266423</v>
      </c>
      <c r="AI58">
        <v>0</v>
      </c>
      <c r="AJ58">
        <v>0</v>
      </c>
      <c r="AK58">
        <v>0</v>
      </c>
      <c r="AL58">
        <v>0</v>
      </c>
      <c r="AM58">
        <v>0.76598950150352763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2.8786871547169808</v>
      </c>
      <c r="AZ58">
        <v>0</v>
      </c>
      <c r="BA58">
        <v>0.47784052747252748</v>
      </c>
      <c r="BB58">
        <v>2.708325251450677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48.109200447489819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2.7899872330643185</v>
      </c>
      <c r="L59">
        <v>9.1800681126200736</v>
      </c>
      <c r="M59">
        <v>2.560028611603804</v>
      </c>
      <c r="N59">
        <v>2.8402281377470189</v>
      </c>
      <c r="O59">
        <v>3.1602105662775002</v>
      </c>
      <c r="P59">
        <v>4.9495588318653212</v>
      </c>
      <c r="Q59">
        <v>0.40043526914329036</v>
      </c>
      <c r="R59">
        <v>1.2695967702823179</v>
      </c>
      <c r="S59">
        <v>0.62987469315403433</v>
      </c>
      <c r="T59">
        <v>1.5612020000000002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1.4681465805063314</v>
      </c>
      <c r="AF59">
        <v>0.67407113114594774</v>
      </c>
      <c r="AG59">
        <v>4.8543329718265715</v>
      </c>
      <c r="AH59">
        <v>1.8593127749266423</v>
      </c>
      <c r="AI59">
        <v>0</v>
      </c>
      <c r="AJ59">
        <v>0</v>
      </c>
      <c r="AK59">
        <v>0</v>
      </c>
      <c r="AL59">
        <v>0</v>
      </c>
      <c r="AM59">
        <v>0.76598950150352763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2.8786871547169808</v>
      </c>
      <c r="AZ59">
        <v>0</v>
      </c>
      <c r="BA59">
        <v>0.47784052747252748</v>
      </c>
      <c r="BB59">
        <v>2.708325251450677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48.099769321676781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2.7899872330643185</v>
      </c>
      <c r="L60">
        <v>9.1800681126200736</v>
      </c>
      <c r="M60">
        <v>2.560028611603804</v>
      </c>
      <c r="N60">
        <v>2.8402281377470189</v>
      </c>
      <c r="O60">
        <v>3.1602105662775002</v>
      </c>
      <c r="P60">
        <v>4.9495588318653212</v>
      </c>
      <c r="Q60">
        <v>0.40043526914329036</v>
      </c>
      <c r="R60">
        <v>1.2695967702823179</v>
      </c>
      <c r="S60">
        <v>0.62987469315403433</v>
      </c>
      <c r="T60">
        <v>1.5612020000000002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1.4681465805063314</v>
      </c>
      <c r="AF60">
        <v>0.67407113114594774</v>
      </c>
      <c r="AG60">
        <v>4.8543329718265715</v>
      </c>
      <c r="AH60">
        <v>1.8593127749266423</v>
      </c>
      <c r="AI60">
        <v>0</v>
      </c>
      <c r="AJ60">
        <v>0</v>
      </c>
      <c r="AK60">
        <v>0</v>
      </c>
      <c r="AL60">
        <v>0</v>
      </c>
      <c r="AM60">
        <v>1.1234513245306923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2.8786871547169808</v>
      </c>
      <c r="AZ60">
        <v>0</v>
      </c>
      <c r="BA60">
        <v>0.47784052747252748</v>
      </c>
      <c r="BB60">
        <v>2.708325251450677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48.457231144703947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2.7899872330643185</v>
      </c>
      <c r="L61">
        <v>9.2300684836038442</v>
      </c>
      <c r="M61">
        <v>2.560028611603804</v>
      </c>
      <c r="N61">
        <v>2.8402281377470189</v>
      </c>
      <c r="O61">
        <v>3.1602105662775002</v>
      </c>
      <c r="P61">
        <v>4.9495588318653212</v>
      </c>
      <c r="Q61">
        <v>0.40997105085865254</v>
      </c>
      <c r="R61">
        <v>1.2695967702823179</v>
      </c>
      <c r="S61">
        <v>0.62979189179104489</v>
      </c>
      <c r="T61">
        <v>1.5612020000000002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1.6397282633302044</v>
      </c>
      <c r="AF61">
        <v>0.67407113114594774</v>
      </c>
      <c r="AG61">
        <v>4.8543329718265715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1.5135953017244059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2.8786871547169808</v>
      </c>
      <c r="AZ61">
        <v>0</v>
      </c>
      <c r="BA61">
        <v>0</v>
      </c>
      <c r="BB61">
        <v>2.708325251450677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46.741256853658506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2.7899872330643185</v>
      </c>
      <c r="L62">
        <v>9.2300684836038442</v>
      </c>
      <c r="M62">
        <v>2.560028611603804</v>
      </c>
      <c r="N62">
        <v>2.8402281377470189</v>
      </c>
      <c r="O62">
        <v>3.1602105662775002</v>
      </c>
      <c r="P62">
        <v>4.9495588318653212</v>
      </c>
      <c r="Q62">
        <v>0.40997105085865254</v>
      </c>
      <c r="R62">
        <v>1.2695967702823179</v>
      </c>
      <c r="S62">
        <v>0.62979189179104489</v>
      </c>
      <c r="T62">
        <v>1.5612020000000002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1.6397282633302044</v>
      </c>
      <c r="AF62">
        <v>0.67407113114594774</v>
      </c>
      <c r="AG62">
        <v>4.8543329718265715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1.5135953017244059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2.8786871547169808</v>
      </c>
      <c r="AZ62">
        <v>0</v>
      </c>
      <c r="BA62">
        <v>0</v>
      </c>
      <c r="BB62">
        <v>2.708325251450677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46.741256853658506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2.7899446433662911</v>
      </c>
      <c r="L63">
        <v>9.179991113467711</v>
      </c>
      <c r="M63">
        <v>2.560028611603804</v>
      </c>
      <c r="N63">
        <v>2.8402281377470189</v>
      </c>
      <c r="O63">
        <v>3.1602105662775002</v>
      </c>
      <c r="P63">
        <v>4.9495588318653212</v>
      </c>
      <c r="Q63">
        <v>0.40994086902927585</v>
      </c>
      <c r="R63">
        <v>1.2695967702823179</v>
      </c>
      <c r="S63">
        <v>0.62985422245322253</v>
      </c>
      <c r="T63">
        <v>1.559836147651007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4.8543329718265715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1.5135953017244059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2.8786871547169808</v>
      </c>
      <c r="AZ63">
        <v>0</v>
      </c>
      <c r="BA63">
        <v>0</v>
      </c>
      <c r="BB63">
        <v>2.708325251450677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46.689803190308162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2.789950882770488</v>
      </c>
      <c r="L64">
        <v>9.1800603351123815</v>
      </c>
      <c r="M64">
        <v>2.560028611603804</v>
      </c>
      <c r="N64">
        <v>2.8402281377470189</v>
      </c>
      <c r="O64">
        <v>3.1602105662775002</v>
      </c>
      <c r="P64">
        <v>4.9495588318653212</v>
      </c>
      <c r="Q64">
        <v>0.40994086902927585</v>
      </c>
      <c r="R64">
        <v>1.2695967702823179</v>
      </c>
      <c r="S64">
        <v>0.62985422245322253</v>
      </c>
      <c r="T64">
        <v>1.559836147651007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4.8543329718265715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1.5135953017244059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2.8786871547169808</v>
      </c>
      <c r="AZ64">
        <v>0</v>
      </c>
      <c r="BA64">
        <v>0</v>
      </c>
      <c r="BB64">
        <v>2.708325251450677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46.689878651357027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2.78993779684534</v>
      </c>
      <c r="L65">
        <v>8.5999716951097085</v>
      </c>
      <c r="M65">
        <v>2.560028611603804</v>
      </c>
      <c r="N65">
        <v>2.8402281377470189</v>
      </c>
      <c r="O65">
        <v>3.1602105662775002</v>
      </c>
      <c r="P65">
        <v>4.9495588318653212</v>
      </c>
      <c r="Q65">
        <v>0.35994808012326657</v>
      </c>
      <c r="R65">
        <v>1.1193117623291744</v>
      </c>
      <c r="S65">
        <v>0.56963125311720697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4.8543329718265715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1.5135953017244059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2.8786871547169808</v>
      </c>
      <c r="AZ65">
        <v>0</v>
      </c>
      <c r="BA65">
        <v>0</v>
      </c>
      <c r="BB65">
        <v>2.708325251450677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45.849276159234044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2.7899518720674092</v>
      </c>
      <c r="L66">
        <v>8.6098314931897288</v>
      </c>
      <c r="M66">
        <v>2.560028611603804</v>
      </c>
      <c r="N66">
        <v>2.8402281377470189</v>
      </c>
      <c r="O66">
        <v>3.1602105662775002</v>
      </c>
      <c r="P66">
        <v>4.9495588318653212</v>
      </c>
      <c r="Q66">
        <v>0.35994808012326657</v>
      </c>
      <c r="R66">
        <v>1.1193117623291744</v>
      </c>
      <c r="S66">
        <v>0.56963125311720697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4.8543329718265715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1.5135953017244059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2.8786871547169808</v>
      </c>
      <c r="AZ66">
        <v>0</v>
      </c>
      <c r="BA66">
        <v>0</v>
      </c>
      <c r="BB66">
        <v>2.708325251450677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45.859150032536128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2.7899810490566033</v>
      </c>
      <c r="L67">
        <v>9.1801880331447805</v>
      </c>
      <c r="M67">
        <v>2.560028611603804</v>
      </c>
      <c r="N67">
        <v>2.8402281377470189</v>
      </c>
      <c r="O67">
        <v>3.1602105662775002</v>
      </c>
      <c r="P67">
        <v>4.9495588318653212</v>
      </c>
      <c r="Q67">
        <v>0.40022235537190082</v>
      </c>
      <c r="R67">
        <v>1.2696164766013072</v>
      </c>
      <c r="S67">
        <v>0.62985422245322253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1.6397282633302044</v>
      </c>
      <c r="AF67">
        <v>0.67407113114594774</v>
      </c>
      <c r="AG67">
        <v>4.8543329718265715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1.5135953017244059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2.8786871547169808</v>
      </c>
      <c r="AZ67">
        <v>0</v>
      </c>
      <c r="BA67">
        <v>0</v>
      </c>
      <c r="BB67">
        <v>2.708325251450677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46.680337708337156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2.7899549302430837</v>
      </c>
      <c r="L68">
        <v>9.1801880331447805</v>
      </c>
      <c r="M68">
        <v>2.560028611603804</v>
      </c>
      <c r="N68">
        <v>2.8402281377470189</v>
      </c>
      <c r="O68">
        <v>3.1602105662775002</v>
      </c>
      <c r="P68">
        <v>4.9495588318653212</v>
      </c>
      <c r="Q68">
        <v>0.40022235537190082</v>
      </c>
      <c r="R68">
        <v>1.2696164766013072</v>
      </c>
      <c r="S68">
        <v>0.62985422245322253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1.6397282633302044</v>
      </c>
      <c r="AF68">
        <v>0.67407113114594774</v>
      </c>
      <c r="AG68">
        <v>4.8543329718265715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1.5135953017244059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2.8786871547169808</v>
      </c>
      <c r="AZ68">
        <v>0</v>
      </c>
      <c r="BA68">
        <v>0</v>
      </c>
      <c r="BB68">
        <v>2.708325251450677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46.68031158952364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2.7899522726394852</v>
      </c>
      <c r="L69">
        <v>9.1802468439171587</v>
      </c>
      <c r="M69">
        <v>2.560028611603804</v>
      </c>
      <c r="N69">
        <v>2.8402281377470189</v>
      </c>
      <c r="O69">
        <v>3.1602105662775002</v>
      </c>
      <c r="P69">
        <v>4.9495588318653212</v>
      </c>
      <c r="Q69">
        <v>0.40022235537190082</v>
      </c>
      <c r="R69">
        <v>1.2696164766013072</v>
      </c>
      <c r="S69">
        <v>0.62985422245322253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1.6397282633302044</v>
      </c>
      <c r="AF69">
        <v>0.67407113114594774</v>
      </c>
      <c r="AG69">
        <v>4.8543329718265715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1.5135953017244059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2.8786871547169808</v>
      </c>
      <c r="AZ69">
        <v>0</v>
      </c>
      <c r="BA69">
        <v>0</v>
      </c>
      <c r="BB69">
        <v>2.708325251450677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46.680367742692418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2.7899362050731495</v>
      </c>
      <c r="L70">
        <v>9.1802468439171587</v>
      </c>
      <c r="M70">
        <v>2.560028611603804</v>
      </c>
      <c r="N70">
        <v>2.8402281377470189</v>
      </c>
      <c r="O70">
        <v>3.1602105662775002</v>
      </c>
      <c r="P70">
        <v>4.9495588318653212</v>
      </c>
      <c r="Q70">
        <v>0.40022235537190082</v>
      </c>
      <c r="R70">
        <v>1.2696164766013072</v>
      </c>
      <c r="S70">
        <v>0.62985422245322253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1.6397282633302044</v>
      </c>
      <c r="AF70">
        <v>0.67407113114594774</v>
      </c>
      <c r="AG70">
        <v>4.8543329718265715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1.5135953017244059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2.8786871547169808</v>
      </c>
      <c r="AZ70">
        <v>0</v>
      </c>
      <c r="BA70">
        <v>0</v>
      </c>
      <c r="BB70">
        <v>2.708325251450677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46.680351675126083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2.7899446981467682</v>
      </c>
      <c r="L71">
        <v>9.1803031186311781</v>
      </c>
      <c r="M71">
        <v>2.560028611603804</v>
      </c>
      <c r="N71">
        <v>2.8402281377470189</v>
      </c>
      <c r="O71">
        <v>3.1602105662775002</v>
      </c>
      <c r="P71">
        <v>4.9495588318653212</v>
      </c>
      <c r="Q71">
        <v>0.40991026548165133</v>
      </c>
      <c r="R71">
        <v>1.2701014240184756</v>
      </c>
      <c r="S71">
        <v>0.6296328781163435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1.6397282633302044</v>
      </c>
      <c r="AF71">
        <v>0.67407113114594774</v>
      </c>
      <c r="AG71">
        <v>4.8543329718265715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1.5135953017244059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2.8786871547169808</v>
      </c>
      <c r="AZ71">
        <v>0</v>
      </c>
      <c r="BA71">
        <v>0</v>
      </c>
      <c r="BB71">
        <v>2.708325251450677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46.690367956103756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2.7899446981467682</v>
      </c>
      <c r="L72">
        <v>9.1803031186311781</v>
      </c>
      <c r="M72">
        <v>2.560028611603804</v>
      </c>
      <c r="N72">
        <v>2.8402281377470189</v>
      </c>
      <c r="O72">
        <v>3.1602105662775002</v>
      </c>
      <c r="P72">
        <v>4.9495588318653212</v>
      </c>
      <c r="Q72">
        <v>0.40991026548165133</v>
      </c>
      <c r="R72">
        <v>1.2701014240184756</v>
      </c>
      <c r="S72">
        <v>0.6296328781163435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0.38299489736420306</v>
      </c>
      <c r="AC72">
        <v>0</v>
      </c>
      <c r="AD72">
        <v>0</v>
      </c>
      <c r="AE72">
        <v>1.6397282633302044</v>
      </c>
      <c r="AF72">
        <v>0.67407113114594774</v>
      </c>
      <c r="AG72">
        <v>4.8543329718265715</v>
      </c>
      <c r="AH72">
        <v>1.8593127749266423</v>
      </c>
      <c r="AI72">
        <v>0</v>
      </c>
      <c r="AJ72">
        <v>0</v>
      </c>
      <c r="AK72">
        <v>0</v>
      </c>
      <c r="AL72">
        <v>0</v>
      </c>
      <c r="AM72">
        <v>1.5135953017244059</v>
      </c>
      <c r="AN72">
        <v>4.4682755042090717E-2</v>
      </c>
      <c r="AO72">
        <v>0</v>
      </c>
      <c r="AP72">
        <v>0</v>
      </c>
      <c r="AQ72">
        <v>1.289160932163228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2.8786871547169808</v>
      </c>
      <c r="AZ72">
        <v>0</v>
      </c>
      <c r="BA72">
        <v>0.4877955384615385</v>
      </c>
      <c r="BB72">
        <v>2.708325251450677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50.709632099019373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2.7899280604734504</v>
      </c>
      <c r="L73">
        <v>9.1799732937995753</v>
      </c>
      <c r="M73">
        <v>2.560028611603804</v>
      </c>
      <c r="N73">
        <v>2.8402281377470189</v>
      </c>
      <c r="O73">
        <v>3.1602105662775002</v>
      </c>
      <c r="P73">
        <v>4.9495588318653212</v>
      </c>
      <c r="Q73">
        <v>0.40969364413722476</v>
      </c>
      <c r="R73">
        <v>1.2701014240184756</v>
      </c>
      <c r="S73">
        <v>0.62954664039817498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1.5135957077767208</v>
      </c>
      <c r="AC73">
        <v>0</v>
      </c>
      <c r="AD73">
        <v>0</v>
      </c>
      <c r="AE73">
        <v>1.6397282633302044</v>
      </c>
      <c r="AF73">
        <v>0.67407113114594774</v>
      </c>
      <c r="AG73">
        <v>4.8543329718265715</v>
      </c>
      <c r="AH73">
        <v>3.3805687317358997</v>
      </c>
      <c r="AI73">
        <v>0</v>
      </c>
      <c r="AJ73">
        <v>0</v>
      </c>
      <c r="AK73">
        <v>0</v>
      </c>
      <c r="AL73">
        <v>0</v>
      </c>
      <c r="AM73">
        <v>1.5135953017244059</v>
      </c>
      <c r="AN73">
        <v>4.4682755042090717E-2</v>
      </c>
      <c r="AO73">
        <v>0</v>
      </c>
      <c r="AP73">
        <v>0</v>
      </c>
      <c r="AQ73">
        <v>1.289160932163228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2.8786871547169808</v>
      </c>
      <c r="AZ73">
        <v>0</v>
      </c>
      <c r="BA73">
        <v>0.90179078313253003</v>
      </c>
      <c r="BB73">
        <v>2.708325251450677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53.774834789344624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2.7899280604734504</v>
      </c>
      <c r="L74">
        <v>9.1799732937995753</v>
      </c>
      <c r="M74">
        <v>2.560028611603804</v>
      </c>
      <c r="N74">
        <v>2.8402281377470189</v>
      </c>
      <c r="O74">
        <v>3.1602105662775002</v>
      </c>
      <c r="P74">
        <v>4.9495588318653212</v>
      </c>
      <c r="Q74">
        <v>0.40019991748323885</v>
      </c>
      <c r="R74">
        <v>1.2701014240184756</v>
      </c>
      <c r="S74">
        <v>0.62954664039817498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3.0271915126444005</v>
      </c>
      <c r="AC74">
        <v>0.97025336813903618</v>
      </c>
      <c r="AD74">
        <v>0</v>
      </c>
      <c r="AE74">
        <v>1.6397282633302044</v>
      </c>
      <c r="AF74">
        <v>0.67407113114594774</v>
      </c>
      <c r="AG74">
        <v>4.8543329718265715</v>
      </c>
      <c r="AH74">
        <v>5.3243957701806801</v>
      </c>
      <c r="AI74">
        <v>0</v>
      </c>
      <c r="AJ74">
        <v>0</v>
      </c>
      <c r="AK74">
        <v>0</v>
      </c>
      <c r="AL74">
        <v>0</v>
      </c>
      <c r="AM74">
        <v>1.5135953017244059</v>
      </c>
      <c r="AN74">
        <v>4.4682755042090717E-2</v>
      </c>
      <c r="AO74">
        <v>0</v>
      </c>
      <c r="AP74">
        <v>0</v>
      </c>
      <c r="AQ74">
        <v>2.578321864326456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2.8786871547169808</v>
      </c>
      <c r="AZ74">
        <v>0.97827119337016577</v>
      </c>
      <c r="BA74">
        <v>1.42</v>
      </c>
      <c r="BB74">
        <v>2.708325251450677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60.978658616543001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2.7899336804089012</v>
      </c>
      <c r="L75">
        <v>9.1799732937995753</v>
      </c>
      <c r="M75">
        <v>2.560028611603804</v>
      </c>
      <c r="N75">
        <v>2.8402281377470189</v>
      </c>
      <c r="O75">
        <v>3.1602105662775002</v>
      </c>
      <c r="P75">
        <v>4.9495588318653212</v>
      </c>
      <c r="Q75">
        <v>0.40019991748323885</v>
      </c>
      <c r="R75">
        <v>1.2701014240184756</v>
      </c>
      <c r="S75">
        <v>0.62954664039817498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3.0271915126444005</v>
      </c>
      <c r="AC75">
        <v>0.97025336813903618</v>
      </c>
      <c r="AD75">
        <v>0.88293054540587346</v>
      </c>
      <c r="AE75">
        <v>1.6397282633302044</v>
      </c>
      <c r="AF75">
        <v>0.67407113114594774</v>
      </c>
      <c r="AG75">
        <v>4.8543329718265715</v>
      </c>
      <c r="AH75">
        <v>7.6062796267428441</v>
      </c>
      <c r="AI75">
        <v>0</v>
      </c>
      <c r="AJ75">
        <v>0</v>
      </c>
      <c r="AK75">
        <v>0</v>
      </c>
      <c r="AL75">
        <v>0</v>
      </c>
      <c r="AM75">
        <v>1.5135953017244059</v>
      </c>
      <c r="AN75">
        <v>4.4682755042090717E-2</v>
      </c>
      <c r="AO75">
        <v>0</v>
      </c>
      <c r="AP75">
        <v>0</v>
      </c>
      <c r="AQ75">
        <v>2.578321864326456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2.8786871547169808</v>
      </c>
      <c r="AZ75">
        <v>1.167596330232558</v>
      </c>
      <c r="BA75">
        <v>2.0286824048257373</v>
      </c>
      <c r="BB75">
        <v>2.708325251450677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64.941486180134618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2.7899653052982201</v>
      </c>
      <c r="L76">
        <v>9.1800923840370157</v>
      </c>
      <c r="M76">
        <v>2.560028611603804</v>
      </c>
      <c r="N76">
        <v>2.8402281377470189</v>
      </c>
      <c r="O76">
        <v>3.1602105662775002</v>
      </c>
      <c r="P76">
        <v>4.9495588318653212</v>
      </c>
      <c r="Q76">
        <v>0.40019991748323885</v>
      </c>
      <c r="R76">
        <v>1.2701014240184756</v>
      </c>
      <c r="S76">
        <v>0.62954664039817498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1.7658611749366322</v>
      </c>
      <c r="AE76">
        <v>3.279456354247523</v>
      </c>
      <c r="AF76">
        <v>0.67407113114594774</v>
      </c>
      <c r="AG76">
        <v>4.8543329718265715</v>
      </c>
      <c r="AH76">
        <v>9.9726777468231464</v>
      </c>
      <c r="AI76">
        <v>0</v>
      </c>
      <c r="AJ76">
        <v>0</v>
      </c>
      <c r="AK76">
        <v>0</v>
      </c>
      <c r="AL76">
        <v>0</v>
      </c>
      <c r="AM76">
        <v>1.5135953017244059</v>
      </c>
      <c r="AN76">
        <v>4.4682755042090717E-2</v>
      </c>
      <c r="AO76">
        <v>0</v>
      </c>
      <c r="AP76">
        <v>0</v>
      </c>
      <c r="AQ76">
        <v>3.8674827964896843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1.167596330232558</v>
      </c>
      <c r="BA76">
        <v>2.6604348285714288</v>
      </c>
      <c r="BB76">
        <v>2.708325251450677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72.721860546586413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2.8299854321780558</v>
      </c>
      <c r="L77">
        <v>8.9199573807974577</v>
      </c>
      <c r="M77">
        <v>2.560028611603804</v>
      </c>
      <c r="N77">
        <v>2.8402281377470189</v>
      </c>
      <c r="O77">
        <v>3.1602105662775002</v>
      </c>
      <c r="P77">
        <v>4.9495588318653212</v>
      </c>
      <c r="Q77">
        <v>0.40019991748323885</v>
      </c>
      <c r="R77">
        <v>1.2695725754934633</v>
      </c>
      <c r="S77">
        <v>0.62966993195876297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2.6487917203425053</v>
      </c>
      <c r="AE77">
        <v>4.9191845313712843</v>
      </c>
      <c r="AF77">
        <v>0.75832996569240674</v>
      </c>
      <c r="AG77">
        <v>4.8543329718265715</v>
      </c>
      <c r="AH77">
        <v>12.085533233652479</v>
      </c>
      <c r="AI77">
        <v>0.31916232845803211</v>
      </c>
      <c r="AJ77">
        <v>0</v>
      </c>
      <c r="AK77">
        <v>0</v>
      </c>
      <c r="AL77">
        <v>0</v>
      </c>
      <c r="AM77">
        <v>1.5135953017244059</v>
      </c>
      <c r="AN77">
        <v>4.4682755042090717E-2</v>
      </c>
      <c r="AO77">
        <v>0</v>
      </c>
      <c r="AP77">
        <v>0</v>
      </c>
      <c r="AQ77">
        <v>5.3251615276658022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1.1900208571428572</v>
      </c>
      <c r="BA77">
        <v>3.2175646374367624</v>
      </c>
      <c r="BB77">
        <v>2.708325251450677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82.152127241677221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2.7899533503668428</v>
      </c>
      <c r="L78">
        <v>9.1799954661477088</v>
      </c>
      <c r="M78">
        <v>2.560028611603804</v>
      </c>
      <c r="N78">
        <v>2.8402281377470189</v>
      </c>
      <c r="O78">
        <v>3.1602105662775002</v>
      </c>
      <c r="P78">
        <v>4.9495588318653212</v>
      </c>
      <c r="Q78">
        <v>0.40969364413722476</v>
      </c>
      <c r="R78">
        <v>1.2695725754934633</v>
      </c>
      <c r="S78">
        <v>0.62966993195876297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4.8543329718265715</v>
      </c>
      <c r="AH78">
        <v>12.085533233652479</v>
      </c>
      <c r="AI78">
        <v>0.51065963876139731</v>
      </c>
      <c r="AJ78">
        <v>0</v>
      </c>
      <c r="AK78">
        <v>0</v>
      </c>
      <c r="AL78">
        <v>0</v>
      </c>
      <c r="AM78">
        <v>1.5135953017244059</v>
      </c>
      <c r="AN78">
        <v>4.4682755042090717E-2</v>
      </c>
      <c r="AO78">
        <v>0</v>
      </c>
      <c r="AP78">
        <v>0</v>
      </c>
      <c r="AQ78">
        <v>5.3251615276658022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2.4300000000000002</v>
      </c>
      <c r="BA78">
        <v>3.2175646374367624</v>
      </c>
      <c r="BB78">
        <v>2.708325251450677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84.696033970436631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2.6099991802525118</v>
      </c>
      <c r="L79">
        <v>9.1801914405798968</v>
      </c>
      <c r="M79">
        <v>2.560028611603804</v>
      </c>
      <c r="N79">
        <v>2.8402281377470189</v>
      </c>
      <c r="O79">
        <v>3.1602105662775002</v>
      </c>
      <c r="P79">
        <v>4.9495588318653212</v>
      </c>
      <c r="Q79">
        <v>0.40969364413722476</v>
      </c>
      <c r="R79">
        <v>1.2695725754934633</v>
      </c>
      <c r="S79">
        <v>0.62966993195876297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4.8543329718265715</v>
      </c>
      <c r="AH79">
        <v>11.865796211426698</v>
      </c>
      <c r="AI79">
        <v>3.2794563873784908</v>
      </c>
      <c r="AJ79">
        <v>0</v>
      </c>
      <c r="AK79">
        <v>0</v>
      </c>
      <c r="AL79">
        <v>0</v>
      </c>
      <c r="AM79">
        <v>1.5135953017244059</v>
      </c>
      <c r="AN79">
        <v>4.4682755042090717E-2</v>
      </c>
      <c r="AO79">
        <v>0</v>
      </c>
      <c r="AP79">
        <v>0</v>
      </c>
      <c r="AQ79">
        <v>5.3251615276658022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3.6487864157973173</v>
      </c>
      <c r="BA79">
        <v>3.1608464673539518</v>
      </c>
      <c r="BB79">
        <v>2.708325251450677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88.22740374686029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2.7899408999706257</v>
      </c>
      <c r="L80">
        <v>9.1801914405798968</v>
      </c>
      <c r="M80">
        <v>2.560028611603804</v>
      </c>
      <c r="N80">
        <v>2.8402281377470189</v>
      </c>
      <c r="O80">
        <v>3.1602105662775002</v>
      </c>
      <c r="P80">
        <v>4.9495588318653212</v>
      </c>
      <c r="Q80">
        <v>0.40969364413722476</v>
      </c>
      <c r="R80">
        <v>1.2701014240184756</v>
      </c>
      <c r="S80">
        <v>0.62966993195876297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4.8543329718265715</v>
      </c>
      <c r="AH80">
        <v>11.831990600401509</v>
      </c>
      <c r="AI80">
        <v>3.2794563873784908</v>
      </c>
      <c r="AJ80">
        <v>0</v>
      </c>
      <c r="AK80">
        <v>0</v>
      </c>
      <c r="AL80">
        <v>0</v>
      </c>
      <c r="AM80">
        <v>1.5135953017244059</v>
      </c>
      <c r="AN80">
        <v>4.4682755042090717E-2</v>
      </c>
      <c r="AO80">
        <v>0</v>
      </c>
      <c r="AP80">
        <v>0</v>
      </c>
      <c r="AQ80">
        <v>5.3251615276658022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3.1482151807228913</v>
      </c>
      <c r="BB80">
        <v>2.708325251450677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89.572651001649845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2.8900248466674521</v>
      </c>
      <c r="L81">
        <v>9.1801914405798968</v>
      </c>
      <c r="M81">
        <v>2.560028611603804</v>
      </c>
      <c r="N81">
        <v>2.8402281377470189</v>
      </c>
      <c r="O81">
        <v>3.1602105662775002</v>
      </c>
      <c r="P81">
        <v>4.9495588318653212</v>
      </c>
      <c r="Q81">
        <v>0.40969364413722476</v>
      </c>
      <c r="R81">
        <v>1.2695725754934633</v>
      </c>
      <c r="S81">
        <v>0.62966993195876297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4.8543329718265715</v>
      </c>
      <c r="AH81">
        <v>11.831990600401509</v>
      </c>
      <c r="AI81">
        <v>3.2794563873784908</v>
      </c>
      <c r="AJ81">
        <v>0</v>
      </c>
      <c r="AK81">
        <v>0</v>
      </c>
      <c r="AL81">
        <v>0</v>
      </c>
      <c r="AM81">
        <v>1.5135953017244059</v>
      </c>
      <c r="AN81">
        <v>4.4682755042090717E-2</v>
      </c>
      <c r="AO81">
        <v>0</v>
      </c>
      <c r="AP81">
        <v>0</v>
      </c>
      <c r="AQ81">
        <v>5.3251615276658022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4.8600000000000003</v>
      </c>
      <c r="BA81">
        <v>3.1482151807228913</v>
      </c>
      <c r="BB81">
        <v>2.708325251450677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90.346277230967615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2.7899309245872934</v>
      </c>
      <c r="L82">
        <v>9.1801914405798968</v>
      </c>
      <c r="M82">
        <v>2.560028611603804</v>
      </c>
      <c r="N82">
        <v>2.8402281377470189</v>
      </c>
      <c r="O82">
        <v>3.1602105662775002</v>
      </c>
      <c r="P82">
        <v>4.9495588318653212</v>
      </c>
      <c r="Q82">
        <v>0.40969364413722476</v>
      </c>
      <c r="R82">
        <v>1.2695725754934633</v>
      </c>
      <c r="S82">
        <v>0.62966993195876297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4.8543329718265715</v>
      </c>
      <c r="AH82">
        <v>11.831990600401509</v>
      </c>
      <c r="AI82">
        <v>1.6397282370749726</v>
      </c>
      <c r="AJ82">
        <v>0</v>
      </c>
      <c r="AK82">
        <v>0</v>
      </c>
      <c r="AL82">
        <v>0</v>
      </c>
      <c r="AM82">
        <v>1.5135953017244059</v>
      </c>
      <c r="AN82">
        <v>4.4682755042090717E-2</v>
      </c>
      <c r="AO82">
        <v>0</v>
      </c>
      <c r="AP82">
        <v>0</v>
      </c>
      <c r="AQ82">
        <v>5.3251615276658022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4.8600000000000003</v>
      </c>
      <c r="BA82">
        <v>3.1482151807228913</v>
      </c>
      <c r="BB82">
        <v>2.708325251450677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87.723524613178071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2.7799929614108598</v>
      </c>
      <c r="L83">
        <v>9.1801914405798968</v>
      </c>
      <c r="M83">
        <v>2.560028611603804</v>
      </c>
      <c r="N83">
        <v>2.8402281377470189</v>
      </c>
      <c r="O83">
        <v>3.1602105662775002</v>
      </c>
      <c r="P83">
        <v>4.9495588318653212</v>
      </c>
      <c r="Q83">
        <v>0.40969364413722476</v>
      </c>
      <c r="R83">
        <v>1.2695725754934633</v>
      </c>
      <c r="S83">
        <v>0.62966993195876297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4.8543329718265715</v>
      </c>
      <c r="AH83">
        <v>10.986848358478744</v>
      </c>
      <c r="AI83">
        <v>1.6397282370749726</v>
      </c>
      <c r="AJ83">
        <v>0</v>
      </c>
      <c r="AK83">
        <v>0</v>
      </c>
      <c r="AL83">
        <v>0</v>
      </c>
      <c r="AM83">
        <v>1.5135953017244059</v>
      </c>
      <c r="AN83">
        <v>4.4682755042090717E-2</v>
      </c>
      <c r="AO83">
        <v>0</v>
      </c>
      <c r="AP83">
        <v>0</v>
      </c>
      <c r="AQ83">
        <v>5.3251615276658022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4.8600000000000003</v>
      </c>
      <c r="BA83">
        <v>2.93</v>
      </c>
      <c r="BB83">
        <v>2.708325251450677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86.650229227355979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2.7899469774242016</v>
      </c>
      <c r="L84">
        <v>9.1801914405798968</v>
      </c>
      <c r="M84">
        <v>2.560028611603804</v>
      </c>
      <c r="N84">
        <v>2.8402281377470189</v>
      </c>
      <c r="O84">
        <v>3.1602105662775002</v>
      </c>
      <c r="P84">
        <v>4.9495588318653212</v>
      </c>
      <c r="Q84">
        <v>0.40969364413722476</v>
      </c>
      <c r="R84">
        <v>1.2701014240184756</v>
      </c>
      <c r="S84">
        <v>0.62981730945236314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4.8543329718265715</v>
      </c>
      <c r="AH84">
        <v>10.1417061952077</v>
      </c>
      <c r="AI84">
        <v>1.6397282370749726</v>
      </c>
      <c r="AJ84">
        <v>0</v>
      </c>
      <c r="AK84">
        <v>0</v>
      </c>
      <c r="AL84">
        <v>0</v>
      </c>
      <c r="AM84">
        <v>1.5135953017244059</v>
      </c>
      <c r="AN84">
        <v>4.4682755042090717E-2</v>
      </c>
      <c r="AO84">
        <v>0</v>
      </c>
      <c r="AP84">
        <v>0</v>
      </c>
      <c r="AQ84">
        <v>5.3251615276658022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4.8600000000000003</v>
      </c>
      <c r="BA84">
        <v>2.6973195180722893</v>
      </c>
      <c r="BB84">
        <v>2.708325251450677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85.583036824189193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2.789948592573726</v>
      </c>
      <c r="L85">
        <v>9.1801914405798968</v>
      </c>
      <c r="M85">
        <v>2.560028611603804</v>
      </c>
      <c r="N85">
        <v>2.8402281377470189</v>
      </c>
      <c r="O85">
        <v>3.1602105662775002</v>
      </c>
      <c r="P85">
        <v>4.9495588318653212</v>
      </c>
      <c r="Q85">
        <v>0.40022208161393863</v>
      </c>
      <c r="R85">
        <v>1.2701014240184756</v>
      </c>
      <c r="S85">
        <v>0.62981730945236314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1.7658611749366322</v>
      </c>
      <c r="AE85">
        <v>0</v>
      </c>
      <c r="AF85">
        <v>0.67407113114594774</v>
      </c>
      <c r="AG85">
        <v>4.8543329718265715</v>
      </c>
      <c r="AH85">
        <v>6.7611374634717993</v>
      </c>
      <c r="AI85">
        <v>0.31916232845803211</v>
      </c>
      <c r="AJ85">
        <v>0</v>
      </c>
      <c r="AK85">
        <v>0</v>
      </c>
      <c r="AL85">
        <v>0</v>
      </c>
      <c r="AM85">
        <v>1.5135953017244059</v>
      </c>
      <c r="AN85">
        <v>4.4682755042090717E-2</v>
      </c>
      <c r="AO85">
        <v>0</v>
      </c>
      <c r="AP85">
        <v>0</v>
      </c>
      <c r="AQ85">
        <v>5.3251615276658022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3.6487864157973173</v>
      </c>
      <c r="BA85">
        <v>1.8</v>
      </c>
      <c r="BB85">
        <v>2.4904193684210529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70.924525227365422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2.7899483184380989</v>
      </c>
      <c r="L86">
        <v>9.1801914405798968</v>
      </c>
      <c r="M86">
        <v>2.560028611603804</v>
      </c>
      <c r="N86">
        <v>2.8402281377470189</v>
      </c>
      <c r="O86">
        <v>3.1602105662775002</v>
      </c>
      <c r="P86">
        <v>4.9495588318653212</v>
      </c>
      <c r="Q86">
        <v>0.40022208161393863</v>
      </c>
      <c r="R86">
        <v>1.2701014240184756</v>
      </c>
      <c r="S86">
        <v>0.62981730945236314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0.88293054540587346</v>
      </c>
      <c r="AE86">
        <v>0</v>
      </c>
      <c r="AF86">
        <v>0.67407113114594774</v>
      </c>
      <c r="AG86">
        <v>4.8543329718265715</v>
      </c>
      <c r="AH86">
        <v>6.7611374634717993</v>
      </c>
      <c r="AI86">
        <v>0</v>
      </c>
      <c r="AJ86">
        <v>0</v>
      </c>
      <c r="AK86">
        <v>0</v>
      </c>
      <c r="AL86">
        <v>0</v>
      </c>
      <c r="AM86">
        <v>1.5135953017244059</v>
      </c>
      <c r="AN86">
        <v>4.4682755042090717E-2</v>
      </c>
      <c r="AO86">
        <v>0</v>
      </c>
      <c r="AP86">
        <v>0</v>
      </c>
      <c r="AQ86">
        <v>5.3251615276658022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3.6487864157973173</v>
      </c>
      <c r="BA86">
        <v>1.8</v>
      </c>
      <c r="BB86">
        <v>2.278785400921659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69.5107980277416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2.7899535910625657</v>
      </c>
      <c r="L87">
        <v>9.1801914405798968</v>
      </c>
      <c r="M87">
        <v>2.560028611603804</v>
      </c>
      <c r="N87">
        <v>2.8402281377470189</v>
      </c>
      <c r="O87">
        <v>3.1602105662775002</v>
      </c>
      <c r="P87">
        <v>4.9495588318653212</v>
      </c>
      <c r="Q87">
        <v>0.40022208161393863</v>
      </c>
      <c r="R87">
        <v>1.2701014240184756</v>
      </c>
      <c r="S87">
        <v>0.62981730945236314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0.88293054540587346</v>
      </c>
      <c r="AE87">
        <v>0</v>
      </c>
      <c r="AF87">
        <v>0.67407113114594774</v>
      </c>
      <c r="AG87">
        <v>4.8543329718265715</v>
      </c>
      <c r="AH87">
        <v>6.7611374634717993</v>
      </c>
      <c r="AI87">
        <v>0</v>
      </c>
      <c r="AJ87">
        <v>0</v>
      </c>
      <c r="AK87">
        <v>0</v>
      </c>
      <c r="AL87">
        <v>0</v>
      </c>
      <c r="AM87">
        <v>1.5135953017244059</v>
      </c>
      <c r="AN87">
        <v>4.4682755042090717E-2</v>
      </c>
      <c r="AO87">
        <v>0</v>
      </c>
      <c r="AP87">
        <v>0</v>
      </c>
      <c r="AQ87">
        <v>5.3251615276658022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3.6487864157973173</v>
      </c>
      <c r="BA87">
        <v>1.8</v>
      </c>
      <c r="BB87">
        <v>2.0985320947630921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69.330549994207502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2.7899295175743664</v>
      </c>
      <c r="L88">
        <v>9.1801914405798968</v>
      </c>
      <c r="M88">
        <v>2.560028611603804</v>
      </c>
      <c r="N88">
        <v>2.8402281377470189</v>
      </c>
      <c r="O88">
        <v>3.1602105662775002</v>
      </c>
      <c r="P88">
        <v>4.9495588318653212</v>
      </c>
      <c r="Q88">
        <v>0.40022208161393863</v>
      </c>
      <c r="R88">
        <v>1.2701014240184756</v>
      </c>
      <c r="S88">
        <v>0.62981730945236314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0.88293054540587346</v>
      </c>
      <c r="AE88">
        <v>0</v>
      </c>
      <c r="AF88">
        <v>0.67407113114594774</v>
      </c>
      <c r="AG88">
        <v>4.8543329718265715</v>
      </c>
      <c r="AH88">
        <v>6.7611374634717993</v>
      </c>
      <c r="AI88">
        <v>0</v>
      </c>
      <c r="AJ88">
        <v>0</v>
      </c>
      <c r="AK88">
        <v>0</v>
      </c>
      <c r="AL88">
        <v>0</v>
      </c>
      <c r="AM88">
        <v>1.5135953017244059</v>
      </c>
      <c r="AN88">
        <v>4.4682755042090717E-2</v>
      </c>
      <c r="AO88">
        <v>0</v>
      </c>
      <c r="AP88">
        <v>0</v>
      </c>
      <c r="AQ88">
        <v>5.3251615276658022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3.6487864157973173</v>
      </c>
      <c r="BA88">
        <v>1.8</v>
      </c>
      <c r="BB88">
        <v>2.0985320947630921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69.330525920719296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2.7899535910625657</v>
      </c>
      <c r="L89">
        <v>9.1801914405798968</v>
      </c>
      <c r="M89">
        <v>2.560028611603804</v>
      </c>
      <c r="N89">
        <v>2.8402281377470189</v>
      </c>
      <c r="O89">
        <v>3.1602105662775002</v>
      </c>
      <c r="P89">
        <v>4.9495588318653212</v>
      </c>
      <c r="Q89">
        <v>0.40969364413722476</v>
      </c>
      <c r="R89">
        <v>1.2701014240184756</v>
      </c>
      <c r="S89">
        <v>0.62966993195876297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0.88293054540587346</v>
      </c>
      <c r="AE89">
        <v>0</v>
      </c>
      <c r="AF89">
        <v>0.67407113114594774</v>
      </c>
      <c r="AG89">
        <v>4.8543329718265715</v>
      </c>
      <c r="AH89">
        <v>6.7611374634717993</v>
      </c>
      <c r="AI89">
        <v>0</v>
      </c>
      <c r="AJ89">
        <v>0</v>
      </c>
      <c r="AK89">
        <v>0</v>
      </c>
      <c r="AL89">
        <v>0</v>
      </c>
      <c r="AM89">
        <v>1.5135953017244059</v>
      </c>
      <c r="AN89">
        <v>4.4682755042090717E-2</v>
      </c>
      <c r="AO89">
        <v>0</v>
      </c>
      <c r="AP89">
        <v>0</v>
      </c>
      <c r="AQ89">
        <v>5.3251615276658022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3.6487864157973173</v>
      </c>
      <c r="BA89">
        <v>1.8</v>
      </c>
      <c r="BB89">
        <v>2.0985320947630921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69.339874179237185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2.7899535910625657</v>
      </c>
      <c r="L90">
        <v>9.1801914405798968</v>
      </c>
      <c r="M90">
        <v>2.560028611603804</v>
      </c>
      <c r="N90">
        <v>2.8402281377470189</v>
      </c>
      <c r="O90">
        <v>3.1602105662775002</v>
      </c>
      <c r="P90">
        <v>4.9495588318653212</v>
      </c>
      <c r="Q90">
        <v>0.40969364413722476</v>
      </c>
      <c r="R90">
        <v>1.2701014240184756</v>
      </c>
      <c r="S90">
        <v>0.62966993195876297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0.88293054540587346</v>
      </c>
      <c r="AE90">
        <v>4.9191845313712843</v>
      </c>
      <c r="AF90">
        <v>2.1486016073596756</v>
      </c>
      <c r="AG90">
        <v>4.8543329718265715</v>
      </c>
      <c r="AH90">
        <v>10.986848358478744</v>
      </c>
      <c r="AI90">
        <v>0</v>
      </c>
      <c r="AJ90">
        <v>0</v>
      </c>
      <c r="AK90">
        <v>0</v>
      </c>
      <c r="AL90">
        <v>0</v>
      </c>
      <c r="AM90">
        <v>1.5135953017244059</v>
      </c>
      <c r="AN90">
        <v>4.4682755042090717E-2</v>
      </c>
      <c r="AO90">
        <v>0</v>
      </c>
      <c r="AP90">
        <v>0</v>
      </c>
      <c r="AQ90">
        <v>5.3251615276658022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4.8600000000000003</v>
      </c>
      <c r="BA90">
        <v>2.93</v>
      </c>
      <c r="BB90">
        <v>2.0985320947630921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83.361536647354839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2.7899535910625657</v>
      </c>
      <c r="L91">
        <v>9.1799553223917769</v>
      </c>
      <c r="M91">
        <v>2.560028611603804</v>
      </c>
      <c r="N91">
        <v>2.8402281377470189</v>
      </c>
      <c r="O91">
        <v>3.1602105662775002</v>
      </c>
      <c r="P91">
        <v>4.9495588318653212</v>
      </c>
      <c r="Q91">
        <v>0.40022208161393863</v>
      </c>
      <c r="R91">
        <v>1.2701014240184756</v>
      </c>
      <c r="S91">
        <v>0.62981730945236314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0.88293054540587346</v>
      </c>
      <c r="AE91">
        <v>4.9191845313712843</v>
      </c>
      <c r="AF91">
        <v>2.1486016073596756</v>
      </c>
      <c r="AG91">
        <v>4.8543329718265715</v>
      </c>
      <c r="AH91">
        <v>10.986848358478744</v>
      </c>
      <c r="AI91">
        <v>0</v>
      </c>
      <c r="AJ91">
        <v>0</v>
      </c>
      <c r="AK91">
        <v>0</v>
      </c>
      <c r="AL91">
        <v>0</v>
      </c>
      <c r="AM91">
        <v>1.5135953017244059</v>
      </c>
      <c r="AN91">
        <v>4.4682755042090717E-2</v>
      </c>
      <c r="AO91">
        <v>0</v>
      </c>
      <c r="AP91">
        <v>0</v>
      </c>
      <c r="AQ91">
        <v>5.3251615276658022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4.8600000000000003</v>
      </c>
      <c r="BA91">
        <v>2.93</v>
      </c>
      <c r="BB91">
        <v>2.0985320947630921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83.351976344137043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2.7899535910625657</v>
      </c>
      <c r="L92">
        <v>9.1799553223917769</v>
      </c>
      <c r="M92">
        <v>2.560028611603804</v>
      </c>
      <c r="N92">
        <v>2.8402281377470189</v>
      </c>
      <c r="O92">
        <v>3.1602105662775002</v>
      </c>
      <c r="P92">
        <v>4.9495588318653212</v>
      </c>
      <c r="Q92">
        <v>0.40022208161393863</v>
      </c>
      <c r="R92">
        <v>1.2701014240184756</v>
      </c>
      <c r="S92">
        <v>0.62981730945236314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0.88293054540587346</v>
      </c>
      <c r="AE92">
        <v>4.9191845313712843</v>
      </c>
      <c r="AF92">
        <v>2.1486016073596756</v>
      </c>
      <c r="AG92">
        <v>4.8543329718265715</v>
      </c>
      <c r="AH92">
        <v>9.2965640319366543</v>
      </c>
      <c r="AI92">
        <v>0</v>
      </c>
      <c r="AJ92">
        <v>0</v>
      </c>
      <c r="AK92">
        <v>0</v>
      </c>
      <c r="AL92">
        <v>0</v>
      </c>
      <c r="AM92">
        <v>1.5135953017244059</v>
      </c>
      <c r="AN92">
        <v>4.4682755042090717E-2</v>
      </c>
      <c r="AO92">
        <v>0</v>
      </c>
      <c r="AP92">
        <v>0</v>
      </c>
      <c r="AQ92">
        <v>5.3251615276658022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4.8600000000000003</v>
      </c>
      <c r="BA92">
        <v>2.4795817719298241</v>
      </c>
      <c r="BB92">
        <v>2.0985320947630921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81.211273789524768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2.7899295175743664</v>
      </c>
      <c r="L93">
        <v>9.1799553223917769</v>
      </c>
      <c r="M93">
        <v>2.560028611603804</v>
      </c>
      <c r="N93">
        <v>2.8402281377470189</v>
      </c>
      <c r="O93">
        <v>3.1602105662775002</v>
      </c>
      <c r="P93">
        <v>4.9495588318653212</v>
      </c>
      <c r="Q93">
        <v>0.40022208161393863</v>
      </c>
      <c r="R93">
        <v>1.2701014240184756</v>
      </c>
      <c r="S93">
        <v>0.62981730945236314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0.88293054540587346</v>
      </c>
      <c r="AE93">
        <v>4.9191845313712843</v>
      </c>
      <c r="AF93">
        <v>2.1486016073596756</v>
      </c>
      <c r="AG93">
        <v>4.8543329718265715</v>
      </c>
      <c r="AH93">
        <v>8.3500047996348794</v>
      </c>
      <c r="AI93">
        <v>0</v>
      </c>
      <c r="AJ93">
        <v>0</v>
      </c>
      <c r="AK93">
        <v>0</v>
      </c>
      <c r="AL93">
        <v>0</v>
      </c>
      <c r="AM93">
        <v>1.5135953017244059</v>
      </c>
      <c r="AN93">
        <v>4.4682755042090717E-2</v>
      </c>
      <c r="AO93">
        <v>0</v>
      </c>
      <c r="AP93">
        <v>0</v>
      </c>
      <c r="AQ93">
        <v>5.3251615276658022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4.8600000000000003</v>
      </c>
      <c r="BA93">
        <v>2.2293761439024391</v>
      </c>
      <c r="BB93">
        <v>2.0985320947630921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80.014484855707408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2.7899295175743664</v>
      </c>
      <c r="L94">
        <v>9.1799553223917769</v>
      </c>
      <c r="M94">
        <v>2.560028611603804</v>
      </c>
      <c r="N94">
        <v>2.8402281377470189</v>
      </c>
      <c r="O94">
        <v>3.1602105662775002</v>
      </c>
      <c r="P94">
        <v>4.9495588318653212</v>
      </c>
      <c r="Q94">
        <v>0.40022208161393863</v>
      </c>
      <c r="R94">
        <v>1.2701014240184756</v>
      </c>
      <c r="S94">
        <v>0.62981730945236314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1.9405068230267839</v>
      </c>
      <c r="AD94">
        <v>0.88293054540587346</v>
      </c>
      <c r="AE94">
        <v>1.6397282633302044</v>
      </c>
      <c r="AF94">
        <v>0.67407113114594774</v>
      </c>
      <c r="AG94">
        <v>4.8543329718265715</v>
      </c>
      <c r="AH94">
        <v>5.0708531369297107</v>
      </c>
      <c r="AI94">
        <v>0</v>
      </c>
      <c r="AJ94">
        <v>0</v>
      </c>
      <c r="AK94">
        <v>0</v>
      </c>
      <c r="AL94">
        <v>0</v>
      </c>
      <c r="AM94">
        <v>1.5135953017244059</v>
      </c>
      <c r="AN94">
        <v>4.4682755042090717E-2</v>
      </c>
      <c r="AO94">
        <v>0</v>
      </c>
      <c r="AP94">
        <v>0</v>
      </c>
      <c r="AQ94">
        <v>5.3251615276658022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3.6487864157973173</v>
      </c>
      <c r="BA94">
        <v>1.36</v>
      </c>
      <c r="BB94">
        <v>2.0985320947630921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68.8397337393193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2.7899295175743664</v>
      </c>
      <c r="L95">
        <v>9.1799553223917769</v>
      </c>
      <c r="M95">
        <v>2.560028611603804</v>
      </c>
      <c r="N95">
        <v>2.8402281377470189</v>
      </c>
      <c r="O95">
        <v>3.1602105662775002</v>
      </c>
      <c r="P95">
        <v>4.9495588318653212</v>
      </c>
      <c r="Q95">
        <v>0.40022208161393863</v>
      </c>
      <c r="R95">
        <v>1.2701014240184756</v>
      </c>
      <c r="S95">
        <v>0.62981730945236314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3.0271915126444005</v>
      </c>
      <c r="AC95">
        <v>0.97025336813903618</v>
      </c>
      <c r="AD95">
        <v>0</v>
      </c>
      <c r="AE95">
        <v>1.6397282633302044</v>
      </c>
      <c r="AF95">
        <v>0.67407113114594774</v>
      </c>
      <c r="AG95">
        <v>4.8543329718265715</v>
      </c>
      <c r="AH95">
        <v>3.3805687317358997</v>
      </c>
      <c r="AI95">
        <v>0</v>
      </c>
      <c r="AJ95">
        <v>0</v>
      </c>
      <c r="AK95">
        <v>0</v>
      </c>
      <c r="AL95">
        <v>0</v>
      </c>
      <c r="AM95">
        <v>1.5135953017244059</v>
      </c>
      <c r="AN95">
        <v>4.4682755042090717E-2</v>
      </c>
      <c r="AO95">
        <v>0</v>
      </c>
      <c r="AP95">
        <v>0</v>
      </c>
      <c r="AQ95">
        <v>5.3251615276658022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2.4300000000000002</v>
      </c>
      <c r="BA95">
        <v>0.90179078313253003</v>
      </c>
      <c r="BB95">
        <v>2.0985320947630921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62.105673993390361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2.7899295175743664</v>
      </c>
      <c r="L96">
        <v>9.1799553223917769</v>
      </c>
      <c r="M96">
        <v>2.560028611603804</v>
      </c>
      <c r="N96">
        <v>2.8402281377470189</v>
      </c>
      <c r="O96">
        <v>3.1602105662775002</v>
      </c>
      <c r="P96">
        <v>4.9495588318653212</v>
      </c>
      <c r="Q96">
        <v>0.40022208161393863</v>
      </c>
      <c r="R96">
        <v>1.2701014240184756</v>
      </c>
      <c r="S96">
        <v>0.62981730945236314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3.0271915126444005</v>
      </c>
      <c r="AC96">
        <v>0.97025336813903618</v>
      </c>
      <c r="AD96">
        <v>0</v>
      </c>
      <c r="AE96">
        <v>1.6397282633302044</v>
      </c>
      <c r="AF96">
        <v>0.67407113114594774</v>
      </c>
      <c r="AG96">
        <v>4.8543329718265715</v>
      </c>
      <c r="AH96">
        <v>1.6733815996812162</v>
      </c>
      <c r="AI96">
        <v>0</v>
      </c>
      <c r="AJ96">
        <v>0</v>
      </c>
      <c r="AK96">
        <v>0</v>
      </c>
      <c r="AL96">
        <v>0</v>
      </c>
      <c r="AM96">
        <v>1.5135953017244059</v>
      </c>
      <c r="AN96">
        <v>4.4682755042090717E-2</v>
      </c>
      <c r="AO96">
        <v>0</v>
      </c>
      <c r="AP96">
        <v>0</v>
      </c>
      <c r="AQ96">
        <v>5.3251615276658022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2.4300000000000002</v>
      </c>
      <c r="BA96">
        <v>0.44824445121951217</v>
      </c>
      <c r="BB96">
        <v>2.0985320947630921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59.944940529422652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2.7899295175743664</v>
      </c>
      <c r="L97">
        <v>9.1799553223917769</v>
      </c>
      <c r="M97">
        <v>2.560028611603804</v>
      </c>
      <c r="N97">
        <v>2.8402281377470189</v>
      </c>
      <c r="O97">
        <v>3.1602105662775002</v>
      </c>
      <c r="P97">
        <v>4.9495588318653212</v>
      </c>
      <c r="Q97">
        <v>0.40022208161393863</v>
      </c>
      <c r="R97">
        <v>1.2701014240184756</v>
      </c>
      <c r="S97">
        <v>0.62981730945236314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3.0271915126444005</v>
      </c>
      <c r="AC97">
        <v>0.97025336813903618</v>
      </c>
      <c r="AD97">
        <v>0</v>
      </c>
      <c r="AE97">
        <v>1.6397282633302044</v>
      </c>
      <c r="AF97">
        <v>0.67407113114594774</v>
      </c>
      <c r="AG97">
        <v>4.8543329718265715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1.5135953017244059</v>
      </c>
      <c r="AN97">
        <v>4.4682755042090717E-2</v>
      </c>
      <c r="AO97">
        <v>0</v>
      </c>
      <c r="AP97">
        <v>0</v>
      </c>
      <c r="AQ97">
        <v>5.3251615276658022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2.4300000000000002</v>
      </c>
      <c r="BA97">
        <v>0</v>
      </c>
      <c r="BB97">
        <v>2.278785400921659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58.003567784680484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2.7899295175743664</v>
      </c>
      <c r="L98">
        <v>9.1799553223917769</v>
      </c>
      <c r="M98">
        <v>2.560028611603804</v>
      </c>
      <c r="N98">
        <v>2.8402281377470189</v>
      </c>
      <c r="O98">
        <v>3.1602105662775002</v>
      </c>
      <c r="P98">
        <v>4.9495588318653212</v>
      </c>
      <c r="Q98">
        <v>0.40022208161393863</v>
      </c>
      <c r="R98">
        <v>1.2701014240184756</v>
      </c>
      <c r="S98">
        <v>0.62981730945236314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3.0271915126444005</v>
      </c>
      <c r="AC98">
        <v>0.97025336813903618</v>
      </c>
      <c r="AD98">
        <v>0</v>
      </c>
      <c r="AE98">
        <v>1.6397282633302044</v>
      </c>
      <c r="AF98">
        <v>0.67407113114594774</v>
      </c>
      <c r="AG98">
        <v>4.8543329718265715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1.5135953017244059</v>
      </c>
      <c r="AN98">
        <v>4.4682755042090717E-2</v>
      </c>
      <c r="AO98">
        <v>0</v>
      </c>
      <c r="AP98">
        <v>0</v>
      </c>
      <c r="AQ98">
        <v>5.2661802870453194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2.4300000000000002</v>
      </c>
      <c r="BA98">
        <v>0</v>
      </c>
      <c r="BB98">
        <v>2.4904193684210529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58.156220511559397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6.6946389922003122E-2</v>
      </c>
      <c r="L99">
        <f t="shared" si="2"/>
        <v>0.21999420336582512</v>
      </c>
      <c r="M99">
        <f t="shared" si="2"/>
        <v>6.1440686678491188E-2</v>
      </c>
      <c r="N99">
        <f t="shared" si="2"/>
        <v>6.8165475305928619E-2</v>
      </c>
      <c r="O99">
        <f t="shared" si="2"/>
        <v>7.5845053590659989E-2</v>
      </c>
      <c r="P99">
        <f t="shared" si="2"/>
        <v>0.11879121333393039</v>
      </c>
      <c r="Q99">
        <f t="shared" si="2"/>
        <v>9.7490033097702659E-3</v>
      </c>
      <c r="R99">
        <f t="shared" si="2"/>
        <v>3.0401709132919948E-2</v>
      </c>
      <c r="S99">
        <f t="shared" si="2"/>
        <v>1.5086099999703778E-2</v>
      </c>
      <c r="T99">
        <f t="shared" si="2"/>
        <v>3.7443337629415936E-2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3.9827636708843962E-2</v>
      </c>
      <c r="AC99">
        <f t="shared" si="2"/>
        <v>2.0869256377953744E-2</v>
      </c>
      <c r="AD99">
        <f t="shared" si="2"/>
        <v>1.2354900063168903E-2</v>
      </c>
      <c r="AE99">
        <f t="shared" si="2"/>
        <v>5.1479857362084096E-2</v>
      </c>
      <c r="AF99">
        <f t="shared" si="2"/>
        <v>2.2707770311456158E-2</v>
      </c>
      <c r="AG99">
        <f t="shared" si="2"/>
        <v>0.11650399132383783</v>
      </c>
      <c r="AH99">
        <f t="shared" si="2"/>
        <v>7.0315829730219104E-2</v>
      </c>
      <c r="AI99">
        <f t="shared" si="2"/>
        <v>6.6256816081467678E-3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2.5575368593939801E-2</v>
      </c>
      <c r="AN99">
        <f t="shared" si="2"/>
        <v>1.0723861210101754E-3</v>
      </c>
      <c r="AO99">
        <f t="shared" si="2"/>
        <v>0</v>
      </c>
      <c r="AP99">
        <f t="shared" si="2"/>
        <v>0</v>
      </c>
      <c r="AQ99">
        <f t="shared" si="2"/>
        <v>5.5408642588622437E-2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6.9088491713207495E-2</v>
      </c>
      <c r="AZ99">
        <f t="shared" si="2"/>
        <v>2.1483747405389848E-2</v>
      </c>
      <c r="BA99">
        <f t="shared" si="2"/>
        <v>1.86227649596033E-2</v>
      </c>
      <c r="BB99">
        <f t="shared" si="2"/>
        <v>6.3173544438641163E-2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1.3718891125992843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19.286003000000001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19.286003000000001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19.286003000000001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19.286003000000001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18.441206999999999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18.441206999999999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14.573014000000001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14.573014000000001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13.381000999999999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13.381000999999999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15.137959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15.137959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17.047398999999999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17.047398999999999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15.728116999999999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15.728116999999999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14.975493999999999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14.975493999999999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15.1547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15.1547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16.268253999999999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16.268253999999999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16.282675000000001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16.282675000000001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16.932936999999999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16.932936999999999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17.146733000000001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17.146733000000001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17.880092999999999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17.880092999999999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19.286003000000001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19.286003000000001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19.286003000000001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19.286003000000001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19.286003000000001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19.286003000000001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19.286000000000001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19.286003000000001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19.286003000000001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19.286003000000001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19.286003000000001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19.286003000000001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0.45242192125000058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0.45242192125000058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493.94</v>
      </c>
      <c r="L3" s="201">
        <v>17.5</v>
      </c>
      <c r="M3" s="201">
        <v>63.82</v>
      </c>
      <c r="N3" s="201">
        <v>52.88</v>
      </c>
      <c r="O3" s="201">
        <v>73.91</v>
      </c>
      <c r="P3" s="201">
        <v>29.79</v>
      </c>
      <c r="Q3" s="201">
        <v>9.61</v>
      </c>
      <c r="R3" s="201">
        <v>19.11</v>
      </c>
      <c r="S3" s="201">
        <v>11.75</v>
      </c>
      <c r="T3" s="201">
        <v>1.42</v>
      </c>
      <c r="U3" s="201">
        <v>50.84</v>
      </c>
      <c r="V3" s="201">
        <v>8.81</v>
      </c>
      <c r="W3" s="201">
        <v>14.74</v>
      </c>
      <c r="X3" s="201">
        <v>62.77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2.16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493.94</v>
      </c>
      <c r="L4" s="201">
        <v>17.5</v>
      </c>
      <c r="M4" s="201">
        <v>63.82</v>
      </c>
      <c r="N4" s="201">
        <v>52.88</v>
      </c>
      <c r="O4" s="201">
        <v>73.91</v>
      </c>
      <c r="P4" s="201">
        <v>29.79</v>
      </c>
      <c r="Q4" s="201">
        <v>9.61</v>
      </c>
      <c r="R4" s="201">
        <v>19.11</v>
      </c>
      <c r="S4" s="201">
        <v>11.75</v>
      </c>
      <c r="T4" s="201">
        <v>1.42</v>
      </c>
      <c r="U4" s="201">
        <v>53.73</v>
      </c>
      <c r="V4" s="201">
        <v>8.81</v>
      </c>
      <c r="W4" s="201">
        <v>14.74</v>
      </c>
      <c r="X4" s="201">
        <v>62.77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2.2599999999999998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493.94</v>
      </c>
      <c r="L5" s="201">
        <v>17.5</v>
      </c>
      <c r="M5" s="201">
        <v>63.82</v>
      </c>
      <c r="N5" s="201">
        <v>52.88</v>
      </c>
      <c r="O5" s="201">
        <v>73.91</v>
      </c>
      <c r="P5" s="201">
        <v>29.79</v>
      </c>
      <c r="Q5" s="201">
        <v>9.61</v>
      </c>
      <c r="R5" s="201">
        <v>19.11</v>
      </c>
      <c r="S5" s="201">
        <v>11.75</v>
      </c>
      <c r="T5" s="201">
        <v>1.42</v>
      </c>
      <c r="U5" s="201">
        <v>55.6</v>
      </c>
      <c r="V5" s="201">
        <v>8.81</v>
      </c>
      <c r="W5" s="201">
        <v>14.74</v>
      </c>
      <c r="X5" s="201">
        <v>62.77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2.34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493.98</v>
      </c>
      <c r="L6" s="201">
        <v>17.5</v>
      </c>
      <c r="M6" s="201">
        <v>63.82</v>
      </c>
      <c r="N6" s="201">
        <v>52.88</v>
      </c>
      <c r="O6" s="201">
        <v>73.91</v>
      </c>
      <c r="P6" s="201">
        <v>29.79</v>
      </c>
      <c r="Q6" s="201">
        <v>9.6199999999999992</v>
      </c>
      <c r="R6" s="201">
        <v>19.11</v>
      </c>
      <c r="S6" s="201">
        <v>11.76</v>
      </c>
      <c r="T6" s="201">
        <v>1.42</v>
      </c>
      <c r="U6" s="201">
        <v>56.73</v>
      </c>
      <c r="V6" s="201">
        <v>8.81</v>
      </c>
      <c r="W6" s="201">
        <v>14.74</v>
      </c>
      <c r="X6" s="201">
        <v>62.77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493.99</v>
      </c>
      <c r="L7" s="201">
        <v>17.5</v>
      </c>
      <c r="M7" s="201">
        <v>63.82</v>
      </c>
      <c r="N7" s="201">
        <v>52.88</v>
      </c>
      <c r="O7" s="201">
        <v>73.91</v>
      </c>
      <c r="P7" s="201">
        <v>29.79</v>
      </c>
      <c r="Q7" s="201">
        <v>9.6199999999999992</v>
      </c>
      <c r="R7" s="201">
        <v>19.11</v>
      </c>
      <c r="S7" s="201">
        <v>11.76</v>
      </c>
      <c r="T7" s="201">
        <v>1.42</v>
      </c>
      <c r="U7" s="201">
        <v>57.86</v>
      </c>
      <c r="V7" s="201">
        <v>8.81</v>
      </c>
      <c r="W7" s="201">
        <v>14.74</v>
      </c>
      <c r="X7" s="201">
        <v>62.77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38.21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493.99</v>
      </c>
      <c r="L8" s="201">
        <v>17.5</v>
      </c>
      <c r="M8" s="201">
        <v>63.82</v>
      </c>
      <c r="N8" s="201">
        <v>52.88</v>
      </c>
      <c r="O8" s="201">
        <v>73.91</v>
      </c>
      <c r="P8" s="201">
        <v>29.79</v>
      </c>
      <c r="Q8" s="201">
        <v>9.6199999999999992</v>
      </c>
      <c r="R8" s="201">
        <v>19.11</v>
      </c>
      <c r="S8" s="201">
        <v>11.76</v>
      </c>
      <c r="T8" s="201">
        <v>1.42</v>
      </c>
      <c r="U8" s="201">
        <v>58.99</v>
      </c>
      <c r="V8" s="201">
        <v>8.81</v>
      </c>
      <c r="W8" s="201">
        <v>14.74</v>
      </c>
      <c r="X8" s="201">
        <v>62.77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38.21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493.99</v>
      </c>
      <c r="L9" s="201">
        <v>17.5</v>
      </c>
      <c r="M9" s="201">
        <v>63.82</v>
      </c>
      <c r="N9" s="201">
        <v>52.88</v>
      </c>
      <c r="O9" s="201">
        <v>73.91</v>
      </c>
      <c r="P9" s="201">
        <v>29.79</v>
      </c>
      <c r="Q9" s="201">
        <v>9.6199999999999992</v>
      </c>
      <c r="R9" s="201">
        <v>19.11</v>
      </c>
      <c r="S9" s="201">
        <v>11.76</v>
      </c>
      <c r="T9" s="201">
        <v>1.42</v>
      </c>
      <c r="U9" s="201">
        <v>59.8</v>
      </c>
      <c r="V9" s="201">
        <v>8.81</v>
      </c>
      <c r="W9" s="201">
        <v>14.74</v>
      </c>
      <c r="X9" s="201">
        <v>62.77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38.21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493.99</v>
      </c>
      <c r="L10" s="201">
        <v>17.5</v>
      </c>
      <c r="M10" s="201">
        <v>63.82</v>
      </c>
      <c r="N10" s="201">
        <v>52.88</v>
      </c>
      <c r="O10" s="201">
        <v>73.91</v>
      </c>
      <c r="P10" s="201">
        <v>29.79</v>
      </c>
      <c r="Q10" s="201">
        <v>9.6199999999999992</v>
      </c>
      <c r="R10" s="201">
        <v>19.11</v>
      </c>
      <c r="S10" s="201">
        <v>11.75</v>
      </c>
      <c r="T10" s="201">
        <v>1.42</v>
      </c>
      <c r="U10" s="201">
        <v>59.88</v>
      </c>
      <c r="V10" s="201">
        <v>8.81</v>
      </c>
      <c r="W10" s="201">
        <v>14.74</v>
      </c>
      <c r="X10" s="201">
        <v>62.77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38.21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433.94</v>
      </c>
      <c r="L11" s="201">
        <v>17.5</v>
      </c>
      <c r="M11" s="201">
        <v>63.82</v>
      </c>
      <c r="N11" s="201">
        <v>52.88</v>
      </c>
      <c r="O11" s="201">
        <v>73.91</v>
      </c>
      <c r="P11" s="201">
        <v>29.79</v>
      </c>
      <c r="Q11" s="201">
        <v>9.6199999999999992</v>
      </c>
      <c r="R11" s="201">
        <v>19.11</v>
      </c>
      <c r="S11" s="201">
        <v>11.75</v>
      </c>
      <c r="T11" s="201">
        <v>1.42</v>
      </c>
      <c r="U11" s="201">
        <v>59.88</v>
      </c>
      <c r="V11" s="201">
        <v>8.81</v>
      </c>
      <c r="W11" s="201">
        <v>14.74</v>
      </c>
      <c r="X11" s="201">
        <v>62.77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118.26</v>
      </c>
      <c r="AQ11" s="201">
        <v>38.21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385.72</v>
      </c>
      <c r="L12" s="201">
        <v>17.5</v>
      </c>
      <c r="M12" s="201">
        <v>63.82</v>
      </c>
      <c r="N12" s="201">
        <v>52.88</v>
      </c>
      <c r="O12" s="201">
        <v>73.91</v>
      </c>
      <c r="P12" s="201">
        <v>29.79</v>
      </c>
      <c r="Q12" s="201">
        <v>9.6199999999999992</v>
      </c>
      <c r="R12" s="201">
        <v>19.11</v>
      </c>
      <c r="S12" s="201">
        <v>11.75</v>
      </c>
      <c r="T12" s="201">
        <v>1.42</v>
      </c>
      <c r="U12" s="201">
        <v>59.88</v>
      </c>
      <c r="V12" s="201">
        <v>8.81</v>
      </c>
      <c r="W12" s="201">
        <v>14.74</v>
      </c>
      <c r="X12" s="201">
        <v>62.77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118.26</v>
      </c>
      <c r="AQ12" s="201">
        <v>38.21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361.62</v>
      </c>
      <c r="L13" s="201">
        <v>17.5</v>
      </c>
      <c r="M13" s="201">
        <v>63.82</v>
      </c>
      <c r="N13" s="201">
        <v>52.88</v>
      </c>
      <c r="O13" s="201">
        <v>73.91</v>
      </c>
      <c r="P13" s="201">
        <v>29.79</v>
      </c>
      <c r="Q13" s="201">
        <v>9.6199999999999992</v>
      </c>
      <c r="R13" s="201">
        <v>19.11</v>
      </c>
      <c r="S13" s="201">
        <v>11.75</v>
      </c>
      <c r="T13" s="201">
        <v>1.42</v>
      </c>
      <c r="U13" s="201">
        <v>59.88</v>
      </c>
      <c r="V13" s="201">
        <v>8.81</v>
      </c>
      <c r="W13" s="201">
        <v>14.74</v>
      </c>
      <c r="X13" s="201">
        <v>62.77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38.21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361.62</v>
      </c>
      <c r="L14" s="201">
        <v>17.5</v>
      </c>
      <c r="M14" s="201">
        <v>63.82</v>
      </c>
      <c r="N14" s="201">
        <v>52.88</v>
      </c>
      <c r="O14" s="201">
        <v>73.91</v>
      </c>
      <c r="P14" s="201">
        <v>29.79</v>
      </c>
      <c r="Q14" s="201">
        <v>9.6199999999999992</v>
      </c>
      <c r="R14" s="201">
        <v>19.11</v>
      </c>
      <c r="S14" s="201">
        <v>11.75</v>
      </c>
      <c r="T14" s="201">
        <v>1.42</v>
      </c>
      <c r="U14" s="201">
        <v>59.88</v>
      </c>
      <c r="V14" s="201">
        <v>8.81</v>
      </c>
      <c r="W14" s="201">
        <v>14.74</v>
      </c>
      <c r="X14" s="201">
        <v>62.77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38.21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361.62</v>
      </c>
      <c r="L15" s="201">
        <v>17.5</v>
      </c>
      <c r="M15" s="201">
        <v>63.82</v>
      </c>
      <c r="N15" s="201">
        <v>52.88</v>
      </c>
      <c r="O15" s="201">
        <v>73.91</v>
      </c>
      <c r="P15" s="201">
        <v>29.79</v>
      </c>
      <c r="Q15" s="201">
        <v>9.6199999999999992</v>
      </c>
      <c r="R15" s="201">
        <v>19.11</v>
      </c>
      <c r="S15" s="201">
        <v>11.75</v>
      </c>
      <c r="T15" s="201">
        <v>1.42</v>
      </c>
      <c r="U15" s="201">
        <v>59.88</v>
      </c>
      <c r="V15" s="201">
        <v>8.81</v>
      </c>
      <c r="W15" s="201">
        <v>14.74</v>
      </c>
      <c r="X15" s="201">
        <v>62.77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38.21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361.62</v>
      </c>
      <c r="L16" s="201">
        <v>17.5</v>
      </c>
      <c r="M16" s="201">
        <v>63.82</v>
      </c>
      <c r="N16" s="201">
        <v>52.88</v>
      </c>
      <c r="O16" s="201">
        <v>73.91</v>
      </c>
      <c r="P16" s="201">
        <v>29.79</v>
      </c>
      <c r="Q16" s="201">
        <v>9.6199999999999992</v>
      </c>
      <c r="R16" s="201">
        <v>19.11</v>
      </c>
      <c r="S16" s="201">
        <v>11.75</v>
      </c>
      <c r="T16" s="201">
        <v>1.42</v>
      </c>
      <c r="U16" s="201">
        <v>59.88</v>
      </c>
      <c r="V16" s="201">
        <v>8.81</v>
      </c>
      <c r="W16" s="201">
        <v>14.74</v>
      </c>
      <c r="X16" s="201">
        <v>62.77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38.21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361.62</v>
      </c>
      <c r="L17" s="201">
        <v>17.5</v>
      </c>
      <c r="M17" s="201">
        <v>63.82</v>
      </c>
      <c r="N17" s="201">
        <v>52.88</v>
      </c>
      <c r="O17" s="201">
        <v>73.91</v>
      </c>
      <c r="P17" s="201">
        <v>29.79</v>
      </c>
      <c r="Q17" s="201">
        <v>9.6199999999999992</v>
      </c>
      <c r="R17" s="201">
        <v>19.11</v>
      </c>
      <c r="S17" s="201">
        <v>11.75</v>
      </c>
      <c r="T17" s="201">
        <v>1.42</v>
      </c>
      <c r="U17" s="201">
        <v>59.88</v>
      </c>
      <c r="V17" s="201">
        <v>8.81</v>
      </c>
      <c r="W17" s="201">
        <v>14.74</v>
      </c>
      <c r="X17" s="201">
        <v>62.77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38.21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361.62</v>
      </c>
      <c r="L18" s="201">
        <v>17.5</v>
      </c>
      <c r="M18" s="201">
        <v>63.82</v>
      </c>
      <c r="N18" s="201">
        <v>52.88</v>
      </c>
      <c r="O18" s="201">
        <v>73.91</v>
      </c>
      <c r="P18" s="201">
        <v>29.79</v>
      </c>
      <c r="Q18" s="201">
        <v>9.6199999999999992</v>
      </c>
      <c r="R18" s="201">
        <v>19.11</v>
      </c>
      <c r="S18" s="201">
        <v>11.75</v>
      </c>
      <c r="T18" s="201">
        <v>1.42</v>
      </c>
      <c r="U18" s="201">
        <v>59.88</v>
      </c>
      <c r="V18" s="201">
        <v>8.81</v>
      </c>
      <c r="W18" s="201">
        <v>14.74</v>
      </c>
      <c r="X18" s="201">
        <v>62.77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38.21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361.62</v>
      </c>
      <c r="L19" s="201">
        <v>17.5</v>
      </c>
      <c r="M19" s="201">
        <v>63.82</v>
      </c>
      <c r="N19" s="201">
        <v>52.88</v>
      </c>
      <c r="O19" s="201">
        <v>73.91</v>
      </c>
      <c r="P19" s="201">
        <v>29.79</v>
      </c>
      <c r="Q19" s="201">
        <v>9.6199999999999992</v>
      </c>
      <c r="R19" s="201">
        <v>19.11</v>
      </c>
      <c r="S19" s="201">
        <v>11.75</v>
      </c>
      <c r="T19" s="201">
        <v>1.42</v>
      </c>
      <c r="U19" s="201">
        <v>59.88</v>
      </c>
      <c r="V19" s="201">
        <v>8.81</v>
      </c>
      <c r="W19" s="201">
        <v>14.74</v>
      </c>
      <c r="X19" s="201">
        <v>62.77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38.21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361.62</v>
      </c>
      <c r="L20" s="201">
        <v>17.5</v>
      </c>
      <c r="M20" s="201">
        <v>63.82</v>
      </c>
      <c r="N20" s="201">
        <v>52.88</v>
      </c>
      <c r="O20" s="201">
        <v>73.91</v>
      </c>
      <c r="P20" s="201">
        <v>29.79</v>
      </c>
      <c r="Q20" s="201">
        <v>9.6199999999999992</v>
      </c>
      <c r="R20" s="201">
        <v>19.11</v>
      </c>
      <c r="S20" s="201">
        <v>11.75</v>
      </c>
      <c r="T20" s="201">
        <v>1.42</v>
      </c>
      <c r="U20" s="201">
        <v>59.88</v>
      </c>
      <c r="V20" s="201">
        <v>8.81</v>
      </c>
      <c r="W20" s="201">
        <v>14.74</v>
      </c>
      <c r="X20" s="201">
        <v>62.77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38.21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361.62</v>
      </c>
      <c r="L21" s="201">
        <v>17.5</v>
      </c>
      <c r="M21" s="201">
        <v>63.82</v>
      </c>
      <c r="N21" s="201">
        <v>52.88</v>
      </c>
      <c r="O21" s="201">
        <v>73.91</v>
      </c>
      <c r="P21" s="201">
        <v>29.79</v>
      </c>
      <c r="Q21" s="201">
        <v>9.6199999999999992</v>
      </c>
      <c r="R21" s="201">
        <v>19.059999999999999</v>
      </c>
      <c r="S21" s="201">
        <v>11.76</v>
      </c>
      <c r="T21" s="201">
        <v>1.42</v>
      </c>
      <c r="U21" s="201">
        <v>59.88</v>
      </c>
      <c r="V21" s="201">
        <v>8.81</v>
      </c>
      <c r="W21" s="201">
        <v>14.74</v>
      </c>
      <c r="X21" s="201">
        <v>62.77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38.21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0.42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361.62</v>
      </c>
      <c r="L22" s="201">
        <v>17.5</v>
      </c>
      <c r="M22" s="201">
        <v>63.82</v>
      </c>
      <c r="N22" s="201">
        <v>52.88</v>
      </c>
      <c r="O22" s="201">
        <v>73.91</v>
      </c>
      <c r="P22" s="201">
        <v>29.79</v>
      </c>
      <c r="Q22" s="201">
        <v>9.6199999999999992</v>
      </c>
      <c r="R22" s="201">
        <v>19.11</v>
      </c>
      <c r="S22" s="201">
        <v>11.76</v>
      </c>
      <c r="T22" s="201">
        <v>1.42</v>
      </c>
      <c r="U22" s="201">
        <v>59.88</v>
      </c>
      <c r="V22" s="201">
        <v>8.81</v>
      </c>
      <c r="W22" s="201">
        <v>14.74</v>
      </c>
      <c r="X22" s="201">
        <v>62.77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38.21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385.72</v>
      </c>
      <c r="L23" s="201">
        <v>17.5</v>
      </c>
      <c r="M23" s="201">
        <v>63.82</v>
      </c>
      <c r="N23" s="201">
        <v>52.88</v>
      </c>
      <c r="O23" s="201">
        <v>73.91</v>
      </c>
      <c r="P23" s="201">
        <v>29.79</v>
      </c>
      <c r="Q23" s="201">
        <v>9.6199999999999992</v>
      </c>
      <c r="R23" s="201">
        <v>19.11</v>
      </c>
      <c r="S23" s="201">
        <v>11.76</v>
      </c>
      <c r="T23" s="201">
        <v>1.42</v>
      </c>
      <c r="U23" s="201">
        <v>59.88</v>
      </c>
      <c r="V23" s="201">
        <v>8.81</v>
      </c>
      <c r="W23" s="201">
        <v>14.74</v>
      </c>
      <c r="X23" s="201">
        <v>62.77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38.21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409.83</v>
      </c>
      <c r="L24" s="201">
        <v>17.5</v>
      </c>
      <c r="M24" s="201">
        <v>63.82</v>
      </c>
      <c r="N24" s="201">
        <v>52.88</v>
      </c>
      <c r="O24" s="201">
        <v>73.91</v>
      </c>
      <c r="P24" s="201">
        <v>29.79</v>
      </c>
      <c r="Q24" s="201">
        <v>9.6199999999999992</v>
      </c>
      <c r="R24" s="201">
        <v>19.11</v>
      </c>
      <c r="S24" s="201">
        <v>11.76</v>
      </c>
      <c r="T24" s="201">
        <v>1.42</v>
      </c>
      <c r="U24" s="201">
        <v>59.88</v>
      </c>
      <c r="V24" s="201">
        <v>8.81</v>
      </c>
      <c r="W24" s="201">
        <v>14.74</v>
      </c>
      <c r="X24" s="201">
        <v>62.77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38.21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433.94</v>
      </c>
      <c r="L25" s="201">
        <v>17.5</v>
      </c>
      <c r="M25" s="201">
        <v>63.82</v>
      </c>
      <c r="N25" s="201">
        <v>52.88</v>
      </c>
      <c r="O25" s="201">
        <v>73.91</v>
      </c>
      <c r="P25" s="201">
        <v>29.79</v>
      </c>
      <c r="Q25" s="201">
        <v>9.6199999999999992</v>
      </c>
      <c r="R25" s="201">
        <v>19.11</v>
      </c>
      <c r="S25" s="201">
        <v>11.75</v>
      </c>
      <c r="T25" s="201">
        <v>1.42</v>
      </c>
      <c r="U25" s="201">
        <v>59.88</v>
      </c>
      <c r="V25" s="201">
        <v>8.81</v>
      </c>
      <c r="W25" s="201">
        <v>14.74</v>
      </c>
      <c r="X25" s="201">
        <v>62.77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38.21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493.99</v>
      </c>
      <c r="L26" s="201">
        <v>17.5</v>
      </c>
      <c r="M26" s="201">
        <v>63.82</v>
      </c>
      <c r="N26" s="201">
        <v>52.88</v>
      </c>
      <c r="O26" s="201">
        <v>73.91</v>
      </c>
      <c r="P26" s="201">
        <v>29.79</v>
      </c>
      <c r="Q26" s="201">
        <v>9.6199999999999992</v>
      </c>
      <c r="R26" s="201">
        <v>19.11</v>
      </c>
      <c r="S26" s="201">
        <v>11.75</v>
      </c>
      <c r="T26" s="201">
        <v>1.42</v>
      </c>
      <c r="U26" s="201">
        <v>59.88</v>
      </c>
      <c r="V26" s="201">
        <v>8.81</v>
      </c>
      <c r="W26" s="201">
        <v>14.74</v>
      </c>
      <c r="X26" s="201">
        <v>62.77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38.21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493.99</v>
      </c>
      <c r="L27" s="201">
        <v>17.5</v>
      </c>
      <c r="M27" s="201">
        <v>63.82</v>
      </c>
      <c r="N27" s="201">
        <v>52.88</v>
      </c>
      <c r="O27" s="201">
        <v>73.91</v>
      </c>
      <c r="P27" s="201">
        <v>29.79</v>
      </c>
      <c r="Q27" s="201">
        <v>9.6199999999999992</v>
      </c>
      <c r="R27" s="201">
        <v>19.11</v>
      </c>
      <c r="S27" s="201">
        <v>11.75</v>
      </c>
      <c r="T27" s="201">
        <v>1.42</v>
      </c>
      <c r="U27" s="201">
        <v>59.88</v>
      </c>
      <c r="V27" s="201">
        <v>8.81</v>
      </c>
      <c r="W27" s="201">
        <v>14.74</v>
      </c>
      <c r="X27" s="201">
        <v>62.77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38.21</v>
      </c>
      <c r="AR27" s="201">
        <v>1.34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0.46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493.99</v>
      </c>
      <c r="L28" s="201">
        <v>17.5</v>
      </c>
      <c r="M28" s="201">
        <v>63.82</v>
      </c>
      <c r="N28" s="201">
        <v>52.88</v>
      </c>
      <c r="O28" s="201">
        <v>73.91</v>
      </c>
      <c r="P28" s="201">
        <v>29.79</v>
      </c>
      <c r="Q28" s="201">
        <v>9.6199999999999992</v>
      </c>
      <c r="R28" s="201">
        <v>19.11</v>
      </c>
      <c r="S28" s="201">
        <v>11.76</v>
      </c>
      <c r="T28" s="201">
        <v>1.42</v>
      </c>
      <c r="U28" s="201">
        <v>59.88</v>
      </c>
      <c r="V28" s="201">
        <v>8.81</v>
      </c>
      <c r="W28" s="201">
        <v>14.74</v>
      </c>
      <c r="X28" s="201">
        <v>62.77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38.21</v>
      </c>
      <c r="AR28" s="201">
        <v>6.46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0.46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493.99</v>
      </c>
      <c r="L29" s="201">
        <v>17.5</v>
      </c>
      <c r="M29" s="201">
        <v>63.82</v>
      </c>
      <c r="N29" s="201">
        <v>52.88</v>
      </c>
      <c r="O29" s="201">
        <v>73.91</v>
      </c>
      <c r="P29" s="201">
        <v>29.79</v>
      </c>
      <c r="Q29" s="201">
        <v>9.6199999999999992</v>
      </c>
      <c r="R29" s="201">
        <v>19.11</v>
      </c>
      <c r="S29" s="201">
        <v>11.76</v>
      </c>
      <c r="T29" s="201">
        <v>1.42</v>
      </c>
      <c r="U29" s="201">
        <v>59.88</v>
      </c>
      <c r="V29" s="201">
        <v>8.81</v>
      </c>
      <c r="W29" s="201">
        <v>14.74</v>
      </c>
      <c r="X29" s="201">
        <v>62.77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38.21</v>
      </c>
      <c r="AR29" s="201">
        <v>15.19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0.46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493.99</v>
      </c>
      <c r="L30" s="201">
        <v>17.5</v>
      </c>
      <c r="M30" s="201">
        <v>63.82</v>
      </c>
      <c r="N30" s="201">
        <v>52.88</v>
      </c>
      <c r="O30" s="201">
        <v>73.91</v>
      </c>
      <c r="P30" s="201">
        <v>29.79</v>
      </c>
      <c r="Q30" s="201">
        <v>9.6199999999999992</v>
      </c>
      <c r="R30" s="201">
        <v>19.11</v>
      </c>
      <c r="S30" s="201">
        <v>11.76</v>
      </c>
      <c r="T30" s="201">
        <v>1.42</v>
      </c>
      <c r="U30" s="201">
        <v>59.88</v>
      </c>
      <c r="V30" s="201">
        <v>8.81</v>
      </c>
      <c r="W30" s="201">
        <v>14.74</v>
      </c>
      <c r="X30" s="201">
        <v>62.77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38.21</v>
      </c>
      <c r="AR30" s="201">
        <v>27.61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467.69</v>
      </c>
      <c r="L31" s="201">
        <v>17.5</v>
      </c>
      <c r="M31" s="201">
        <v>63.82</v>
      </c>
      <c r="N31" s="201">
        <v>52.88</v>
      </c>
      <c r="O31" s="201">
        <v>73.91</v>
      </c>
      <c r="P31" s="201">
        <v>29.79</v>
      </c>
      <c r="Q31" s="201">
        <v>9.6199999999999992</v>
      </c>
      <c r="R31" s="201">
        <v>19.11</v>
      </c>
      <c r="S31" s="201">
        <v>11.76</v>
      </c>
      <c r="T31" s="201">
        <v>1.42</v>
      </c>
      <c r="U31" s="201">
        <v>59.88</v>
      </c>
      <c r="V31" s="201">
        <v>8.81</v>
      </c>
      <c r="W31" s="201">
        <v>14.74</v>
      </c>
      <c r="X31" s="201">
        <v>62.77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38.21</v>
      </c>
      <c r="AR31" s="201">
        <v>36.94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453.23</v>
      </c>
      <c r="L32" s="201">
        <v>17.5</v>
      </c>
      <c r="M32" s="201">
        <v>63.82</v>
      </c>
      <c r="N32" s="201">
        <v>52.88</v>
      </c>
      <c r="O32" s="201">
        <v>73.91</v>
      </c>
      <c r="P32" s="201">
        <v>29.79</v>
      </c>
      <c r="Q32" s="201">
        <v>9.6199999999999992</v>
      </c>
      <c r="R32" s="201">
        <v>19.11</v>
      </c>
      <c r="S32" s="201">
        <v>11.76</v>
      </c>
      <c r="T32" s="201">
        <v>1.42</v>
      </c>
      <c r="U32" s="201">
        <v>59.88</v>
      </c>
      <c r="V32" s="201">
        <v>8.81</v>
      </c>
      <c r="W32" s="201">
        <v>14.74</v>
      </c>
      <c r="X32" s="201">
        <v>62.77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38.21</v>
      </c>
      <c r="AR32" s="201">
        <v>41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433.94</v>
      </c>
      <c r="L33" s="201">
        <v>17.5</v>
      </c>
      <c r="M33" s="201">
        <v>63.82</v>
      </c>
      <c r="N33" s="201">
        <v>52.88</v>
      </c>
      <c r="O33" s="201">
        <v>73.91</v>
      </c>
      <c r="P33" s="201">
        <v>29.79</v>
      </c>
      <c r="Q33" s="201">
        <v>9.6199999999999992</v>
      </c>
      <c r="R33" s="201">
        <v>19.12</v>
      </c>
      <c r="S33" s="201">
        <v>11.75</v>
      </c>
      <c r="T33" s="201">
        <v>1.42</v>
      </c>
      <c r="U33" s="201">
        <v>59.88</v>
      </c>
      <c r="V33" s="201">
        <v>8.81</v>
      </c>
      <c r="W33" s="201">
        <v>14.74</v>
      </c>
      <c r="X33" s="201">
        <v>62.77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118.26</v>
      </c>
      <c r="AQ33" s="201">
        <v>38.21</v>
      </c>
      <c r="AR33" s="201">
        <v>44.5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385.72</v>
      </c>
      <c r="L34" s="201">
        <v>17.5</v>
      </c>
      <c r="M34" s="201">
        <v>63.82</v>
      </c>
      <c r="N34" s="201">
        <v>52.88</v>
      </c>
      <c r="O34" s="201">
        <v>73.91</v>
      </c>
      <c r="P34" s="201">
        <v>29.79</v>
      </c>
      <c r="Q34" s="201">
        <v>9.6199999999999992</v>
      </c>
      <c r="R34" s="201">
        <v>19.12</v>
      </c>
      <c r="S34" s="201">
        <v>11.75</v>
      </c>
      <c r="T34" s="201">
        <v>1.42</v>
      </c>
      <c r="U34" s="201">
        <v>59.88</v>
      </c>
      <c r="V34" s="201">
        <v>8.81</v>
      </c>
      <c r="W34" s="201">
        <v>14.74</v>
      </c>
      <c r="X34" s="201">
        <v>62.77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118.26</v>
      </c>
      <c r="AQ34" s="201">
        <v>38.21</v>
      </c>
      <c r="AR34" s="201">
        <v>44.5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371.95</v>
      </c>
      <c r="L35" s="201">
        <v>17.5</v>
      </c>
      <c r="M35" s="201">
        <v>63.82</v>
      </c>
      <c r="N35" s="201">
        <v>52.88</v>
      </c>
      <c r="O35" s="201">
        <v>73.91</v>
      </c>
      <c r="P35" s="201">
        <v>29.79</v>
      </c>
      <c r="Q35" s="201">
        <v>9.6199999999999992</v>
      </c>
      <c r="R35" s="201">
        <v>19.12</v>
      </c>
      <c r="S35" s="201">
        <v>11.75</v>
      </c>
      <c r="T35" s="201">
        <v>1.42</v>
      </c>
      <c r="U35" s="201">
        <v>59.88</v>
      </c>
      <c r="V35" s="201">
        <v>8.81</v>
      </c>
      <c r="W35" s="201">
        <v>14.74</v>
      </c>
      <c r="X35" s="201">
        <v>62.77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38.21</v>
      </c>
      <c r="AR35" s="201">
        <v>44.5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0.46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325.45999999999998</v>
      </c>
      <c r="L36" s="201">
        <v>17.5</v>
      </c>
      <c r="M36" s="201">
        <v>63.82</v>
      </c>
      <c r="N36" s="201">
        <v>52.88</v>
      </c>
      <c r="O36" s="201">
        <v>73.91</v>
      </c>
      <c r="P36" s="201">
        <v>29.79</v>
      </c>
      <c r="Q36" s="201">
        <v>9.6199999999999992</v>
      </c>
      <c r="R36" s="201">
        <v>19.12</v>
      </c>
      <c r="S36" s="201">
        <v>11.75</v>
      </c>
      <c r="T36" s="201">
        <v>1.42</v>
      </c>
      <c r="U36" s="201">
        <v>59.88</v>
      </c>
      <c r="V36" s="201">
        <v>8.81</v>
      </c>
      <c r="W36" s="201">
        <v>14.74</v>
      </c>
      <c r="X36" s="201">
        <v>62.77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38.21</v>
      </c>
      <c r="AR36" s="201">
        <v>44.5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0.46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278.97000000000003</v>
      </c>
      <c r="L37" s="201">
        <v>17.5</v>
      </c>
      <c r="M37" s="201">
        <v>63.82</v>
      </c>
      <c r="N37" s="201">
        <v>52.88</v>
      </c>
      <c r="O37" s="201">
        <v>73.91</v>
      </c>
      <c r="P37" s="201">
        <v>29.79</v>
      </c>
      <c r="Q37" s="201">
        <v>9.6199999999999992</v>
      </c>
      <c r="R37" s="201">
        <v>19.12</v>
      </c>
      <c r="S37" s="201">
        <v>11.75</v>
      </c>
      <c r="T37" s="201">
        <v>1.42</v>
      </c>
      <c r="U37" s="201">
        <v>59.88</v>
      </c>
      <c r="V37" s="201">
        <v>8.81</v>
      </c>
      <c r="W37" s="201">
        <v>14.74</v>
      </c>
      <c r="X37" s="201">
        <v>62.77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118.26</v>
      </c>
      <c r="AQ37" s="201">
        <v>38.21</v>
      </c>
      <c r="AR37" s="201">
        <v>47.5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0.46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271.94</v>
      </c>
      <c r="L38" s="201">
        <v>17.5</v>
      </c>
      <c r="M38" s="201">
        <v>63.82</v>
      </c>
      <c r="N38" s="201">
        <v>52.88</v>
      </c>
      <c r="O38" s="201">
        <v>73.91</v>
      </c>
      <c r="P38" s="201">
        <v>29.79</v>
      </c>
      <c r="Q38" s="201">
        <v>9.6199999999999992</v>
      </c>
      <c r="R38" s="201">
        <v>19.12</v>
      </c>
      <c r="S38" s="201">
        <v>11.75</v>
      </c>
      <c r="T38" s="201">
        <v>1.42</v>
      </c>
      <c r="U38" s="201">
        <v>59.88</v>
      </c>
      <c r="V38" s="201">
        <v>8.81</v>
      </c>
      <c r="W38" s="201">
        <v>14.74</v>
      </c>
      <c r="X38" s="201">
        <v>62.77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118.26</v>
      </c>
      <c r="AQ38" s="201">
        <v>38.21</v>
      </c>
      <c r="AR38" s="201">
        <v>47.5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0.46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271.94</v>
      </c>
      <c r="L39" s="201">
        <v>17.5</v>
      </c>
      <c r="M39" s="201">
        <v>63.82</v>
      </c>
      <c r="N39" s="201">
        <v>52.88</v>
      </c>
      <c r="O39" s="201">
        <v>73.91</v>
      </c>
      <c r="P39" s="201">
        <v>29.79</v>
      </c>
      <c r="Q39" s="201">
        <v>9.6199999999999992</v>
      </c>
      <c r="R39" s="201">
        <v>19.12</v>
      </c>
      <c r="S39" s="201">
        <v>11.75</v>
      </c>
      <c r="T39" s="201">
        <v>1.42</v>
      </c>
      <c r="U39" s="201">
        <v>59.88</v>
      </c>
      <c r="V39" s="201">
        <v>8.81</v>
      </c>
      <c r="W39" s="201">
        <v>14.74</v>
      </c>
      <c r="X39" s="201">
        <v>62.77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118.26</v>
      </c>
      <c r="AQ39" s="201">
        <v>38.21</v>
      </c>
      <c r="AR39" s="201">
        <v>47.5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0.46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271.94</v>
      </c>
      <c r="L40" s="201">
        <v>17.5</v>
      </c>
      <c r="M40" s="201">
        <v>63.82</v>
      </c>
      <c r="N40" s="201">
        <v>52.88</v>
      </c>
      <c r="O40" s="201">
        <v>73.91</v>
      </c>
      <c r="P40" s="201">
        <v>29.79</v>
      </c>
      <c r="Q40" s="201">
        <v>9.6199999999999992</v>
      </c>
      <c r="R40" s="201">
        <v>19.12</v>
      </c>
      <c r="S40" s="201">
        <v>11.75</v>
      </c>
      <c r="T40" s="201">
        <v>1.42</v>
      </c>
      <c r="U40" s="201">
        <v>59.88</v>
      </c>
      <c r="V40" s="201">
        <v>8.81</v>
      </c>
      <c r="W40" s="201">
        <v>14.74</v>
      </c>
      <c r="X40" s="201">
        <v>62.77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118.26</v>
      </c>
      <c r="AQ40" s="201">
        <v>38.200000000000003</v>
      </c>
      <c r="AR40" s="201">
        <v>47.5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0.43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271.94</v>
      </c>
      <c r="L41" s="201">
        <v>9.64</v>
      </c>
      <c r="M41" s="201">
        <v>63.82</v>
      </c>
      <c r="N41" s="201">
        <v>52.88</v>
      </c>
      <c r="O41" s="201">
        <v>73.91</v>
      </c>
      <c r="P41" s="201">
        <v>29.79</v>
      </c>
      <c r="Q41" s="201">
        <v>5.31</v>
      </c>
      <c r="R41" s="201">
        <v>19.12</v>
      </c>
      <c r="S41" s="201">
        <v>6.56</v>
      </c>
      <c r="T41" s="201">
        <v>0.79</v>
      </c>
      <c r="U41" s="201">
        <v>59.88</v>
      </c>
      <c r="V41" s="201">
        <v>8.81</v>
      </c>
      <c r="W41" s="201">
        <v>14.74</v>
      </c>
      <c r="X41" s="201">
        <v>62.77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118.26</v>
      </c>
      <c r="AQ41" s="201">
        <v>38.200000000000003</v>
      </c>
      <c r="AR41" s="201">
        <v>47.5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0.43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271.94</v>
      </c>
      <c r="L42" s="201">
        <v>9.64</v>
      </c>
      <c r="M42" s="201">
        <v>63.82</v>
      </c>
      <c r="N42" s="201">
        <v>52.88</v>
      </c>
      <c r="O42" s="201">
        <v>73.91</v>
      </c>
      <c r="P42" s="201">
        <v>29.79</v>
      </c>
      <c r="Q42" s="201">
        <v>5.31</v>
      </c>
      <c r="R42" s="201">
        <v>19.12</v>
      </c>
      <c r="S42" s="201">
        <v>6.56</v>
      </c>
      <c r="T42" s="201">
        <v>0.79</v>
      </c>
      <c r="U42" s="201">
        <v>59.88</v>
      </c>
      <c r="V42" s="201">
        <v>8.81</v>
      </c>
      <c r="W42" s="201">
        <v>14.74</v>
      </c>
      <c r="X42" s="201">
        <v>62.77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118.26</v>
      </c>
      <c r="AQ42" s="201">
        <v>38.200000000000003</v>
      </c>
      <c r="AR42" s="201">
        <v>47.5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0.43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271.94</v>
      </c>
      <c r="L43" s="201">
        <v>9.64</v>
      </c>
      <c r="M43" s="201">
        <v>63.82</v>
      </c>
      <c r="N43" s="201">
        <v>52.88</v>
      </c>
      <c r="O43" s="201">
        <v>73.91</v>
      </c>
      <c r="P43" s="201">
        <v>29.79</v>
      </c>
      <c r="Q43" s="201">
        <v>5.31</v>
      </c>
      <c r="R43" s="201">
        <v>19.12</v>
      </c>
      <c r="S43" s="201">
        <v>6.56</v>
      </c>
      <c r="T43" s="201">
        <v>0.79</v>
      </c>
      <c r="U43" s="201">
        <v>59.88</v>
      </c>
      <c r="V43" s="201">
        <v>8.81</v>
      </c>
      <c r="W43" s="201">
        <v>14.74</v>
      </c>
      <c r="X43" s="201">
        <v>62.77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118.26</v>
      </c>
      <c r="AQ43" s="201">
        <v>38.200000000000003</v>
      </c>
      <c r="AR43" s="201">
        <v>47.5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2.42</v>
      </c>
      <c r="AZ43" s="201">
        <v>0</v>
      </c>
      <c r="BA43" s="201">
        <v>0.43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271.94</v>
      </c>
      <c r="L44" s="201">
        <v>9.64</v>
      </c>
      <c r="M44" s="201">
        <v>63.82</v>
      </c>
      <c r="N44" s="201">
        <v>52.88</v>
      </c>
      <c r="O44" s="201">
        <v>73.91</v>
      </c>
      <c r="P44" s="201">
        <v>29.79</v>
      </c>
      <c r="Q44" s="201">
        <v>5.31</v>
      </c>
      <c r="R44" s="201">
        <v>19.12</v>
      </c>
      <c r="S44" s="201">
        <v>6.56</v>
      </c>
      <c r="T44" s="201">
        <v>0.79</v>
      </c>
      <c r="U44" s="201">
        <v>59.88</v>
      </c>
      <c r="V44" s="201">
        <v>8.81</v>
      </c>
      <c r="W44" s="201">
        <v>14.74</v>
      </c>
      <c r="X44" s="201">
        <v>62.77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118.26</v>
      </c>
      <c r="AQ44" s="201">
        <v>38.200000000000003</v>
      </c>
      <c r="AR44" s="201">
        <v>47.5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2.42</v>
      </c>
      <c r="AZ44" s="201">
        <v>0</v>
      </c>
      <c r="BA44" s="201">
        <v>0.43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271.68</v>
      </c>
      <c r="L45" s="201">
        <v>9.6199999999999992</v>
      </c>
      <c r="M45" s="201">
        <v>63.82</v>
      </c>
      <c r="N45" s="201">
        <v>52.88</v>
      </c>
      <c r="O45" s="201">
        <v>73.91</v>
      </c>
      <c r="P45" s="201">
        <v>29.79</v>
      </c>
      <c r="Q45" s="201">
        <v>5.29</v>
      </c>
      <c r="R45" s="201">
        <v>19.12</v>
      </c>
      <c r="S45" s="201">
        <v>6.46</v>
      </c>
      <c r="T45" s="201">
        <v>0.78</v>
      </c>
      <c r="U45" s="201">
        <v>59.88</v>
      </c>
      <c r="V45" s="201">
        <v>8.81</v>
      </c>
      <c r="W45" s="201">
        <v>14.74</v>
      </c>
      <c r="X45" s="201">
        <v>62.77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119.82</v>
      </c>
      <c r="AQ45" s="201">
        <v>25.25</v>
      </c>
      <c r="AR45" s="201">
        <v>47.5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2.42</v>
      </c>
      <c r="AZ45" s="201">
        <v>0</v>
      </c>
      <c r="BA45" s="201">
        <v>0.43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271.68</v>
      </c>
      <c r="L46" s="201">
        <v>9.6199999999999992</v>
      </c>
      <c r="M46" s="201">
        <v>63.82</v>
      </c>
      <c r="N46" s="201">
        <v>52.88</v>
      </c>
      <c r="O46" s="201">
        <v>73.91</v>
      </c>
      <c r="P46" s="201">
        <v>29.79</v>
      </c>
      <c r="Q46" s="201">
        <v>5.29</v>
      </c>
      <c r="R46" s="201">
        <v>19.12</v>
      </c>
      <c r="S46" s="201">
        <v>6.46</v>
      </c>
      <c r="T46" s="201">
        <v>0.78</v>
      </c>
      <c r="U46" s="201">
        <v>59.88</v>
      </c>
      <c r="V46" s="201">
        <v>8.81</v>
      </c>
      <c r="W46" s="201">
        <v>14.74</v>
      </c>
      <c r="X46" s="201">
        <v>62.81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118.26</v>
      </c>
      <c r="AQ46" s="201">
        <v>25.25</v>
      </c>
      <c r="AR46" s="201">
        <v>47.5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2.42</v>
      </c>
      <c r="AZ46" s="201">
        <v>0</v>
      </c>
      <c r="BA46" s="201">
        <v>0.43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271.68</v>
      </c>
      <c r="L47" s="201">
        <v>9.6199999999999992</v>
      </c>
      <c r="M47" s="201">
        <v>63.82</v>
      </c>
      <c r="N47" s="201">
        <v>52.88</v>
      </c>
      <c r="O47" s="201">
        <v>73.91</v>
      </c>
      <c r="P47" s="201">
        <v>29.79</v>
      </c>
      <c r="Q47" s="201">
        <v>5.29</v>
      </c>
      <c r="R47" s="201">
        <v>10.51</v>
      </c>
      <c r="S47" s="201">
        <v>6.46</v>
      </c>
      <c r="T47" s="201">
        <v>0.78</v>
      </c>
      <c r="U47" s="201">
        <v>59.88</v>
      </c>
      <c r="V47" s="201">
        <v>5.0199999999999996</v>
      </c>
      <c r="W47" s="201">
        <v>14.74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77.14</v>
      </c>
      <c r="AQ47" s="201">
        <v>14.46</v>
      </c>
      <c r="AR47" s="201">
        <v>47.5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2.42</v>
      </c>
      <c r="AZ47" s="201">
        <v>0</v>
      </c>
      <c r="BA47" s="201">
        <v>0.43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271.68</v>
      </c>
      <c r="L48" s="201">
        <v>9.6199999999999992</v>
      </c>
      <c r="M48" s="201">
        <v>63.82</v>
      </c>
      <c r="N48" s="201">
        <v>52.88</v>
      </c>
      <c r="O48" s="201">
        <v>73.91</v>
      </c>
      <c r="P48" s="201">
        <v>29.79</v>
      </c>
      <c r="Q48" s="201">
        <v>5.29</v>
      </c>
      <c r="R48" s="201">
        <v>10.51</v>
      </c>
      <c r="S48" s="201">
        <v>6.46</v>
      </c>
      <c r="T48" s="201">
        <v>0.78</v>
      </c>
      <c r="U48" s="201">
        <v>59.88</v>
      </c>
      <c r="V48" s="201">
        <v>5.0199999999999996</v>
      </c>
      <c r="W48" s="201">
        <v>14.74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57.86</v>
      </c>
      <c r="AQ48" s="201">
        <v>14.46</v>
      </c>
      <c r="AR48" s="201">
        <v>47.5</v>
      </c>
      <c r="AS48" s="201">
        <v>7.34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2.42</v>
      </c>
      <c r="AZ48" s="201">
        <v>0</v>
      </c>
      <c r="BA48" s="201">
        <v>0.43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271.68</v>
      </c>
      <c r="L49" s="201">
        <v>9.6199999999999992</v>
      </c>
      <c r="M49" s="201">
        <v>63.82</v>
      </c>
      <c r="N49" s="201">
        <v>52.88</v>
      </c>
      <c r="O49" s="201">
        <v>73.91</v>
      </c>
      <c r="P49" s="201">
        <v>29.79</v>
      </c>
      <c r="Q49" s="201">
        <v>5.29</v>
      </c>
      <c r="R49" s="201">
        <v>10.51</v>
      </c>
      <c r="S49" s="201">
        <v>6.46</v>
      </c>
      <c r="T49" s="201">
        <v>0.78</v>
      </c>
      <c r="U49" s="201">
        <v>59.88</v>
      </c>
      <c r="V49" s="201">
        <v>5.0199999999999996</v>
      </c>
      <c r="W49" s="201">
        <v>14.74</v>
      </c>
      <c r="X49" s="201">
        <v>62.81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71.73</v>
      </c>
      <c r="AQ49" s="201">
        <v>14.46</v>
      </c>
      <c r="AR49" s="201">
        <v>47.5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2.42</v>
      </c>
      <c r="AZ49" s="201">
        <v>0</v>
      </c>
      <c r="BA49" s="201">
        <v>0.43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271.68</v>
      </c>
      <c r="L50" s="201">
        <v>9.6199999999999992</v>
      </c>
      <c r="M50" s="201">
        <v>63.82</v>
      </c>
      <c r="N50" s="201">
        <v>52.88</v>
      </c>
      <c r="O50" s="201">
        <v>73.91</v>
      </c>
      <c r="P50" s="201">
        <v>29.79</v>
      </c>
      <c r="Q50" s="201">
        <v>5.29</v>
      </c>
      <c r="R50" s="201">
        <v>10.51</v>
      </c>
      <c r="S50" s="201">
        <v>6.46</v>
      </c>
      <c r="T50" s="201">
        <v>0.78</v>
      </c>
      <c r="U50" s="201">
        <v>59.88</v>
      </c>
      <c r="V50" s="201">
        <v>5.0199999999999996</v>
      </c>
      <c r="W50" s="201">
        <v>14.74</v>
      </c>
      <c r="X50" s="201">
        <v>62.81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81.89</v>
      </c>
      <c r="AQ50" s="201">
        <v>14.46</v>
      </c>
      <c r="AR50" s="201">
        <v>47.5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2.42</v>
      </c>
      <c r="AZ50" s="201">
        <v>0</v>
      </c>
      <c r="BA50" s="201">
        <v>0.43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271.68</v>
      </c>
      <c r="L51" s="201">
        <v>9.6199999999999992</v>
      </c>
      <c r="M51" s="201">
        <v>63.82</v>
      </c>
      <c r="N51" s="201">
        <v>52.88</v>
      </c>
      <c r="O51" s="201">
        <v>73.91</v>
      </c>
      <c r="P51" s="201">
        <v>29.79</v>
      </c>
      <c r="Q51" s="201">
        <v>5.29</v>
      </c>
      <c r="R51" s="201">
        <v>10.51</v>
      </c>
      <c r="S51" s="201">
        <v>6.46</v>
      </c>
      <c r="T51" s="201">
        <v>0.78</v>
      </c>
      <c r="U51" s="201">
        <v>59.88</v>
      </c>
      <c r="V51" s="201">
        <v>8.81</v>
      </c>
      <c r="W51" s="201">
        <v>14.73</v>
      </c>
      <c r="X51" s="201">
        <v>62.81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111.1</v>
      </c>
      <c r="AQ51" s="201">
        <v>14.46</v>
      </c>
      <c r="AR51" s="201">
        <v>47.5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2.42</v>
      </c>
      <c r="AZ51" s="201">
        <v>0</v>
      </c>
      <c r="BA51" s="201">
        <v>0.43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271.68</v>
      </c>
      <c r="L52" s="201">
        <v>9.6199999999999992</v>
      </c>
      <c r="M52" s="201">
        <v>63.82</v>
      </c>
      <c r="N52" s="201">
        <v>52.88</v>
      </c>
      <c r="O52" s="201">
        <v>73.91</v>
      </c>
      <c r="P52" s="201">
        <v>29.79</v>
      </c>
      <c r="Q52" s="201">
        <v>5.29</v>
      </c>
      <c r="R52" s="201">
        <v>10.51</v>
      </c>
      <c r="S52" s="201">
        <v>6.46</v>
      </c>
      <c r="T52" s="201">
        <v>0.78</v>
      </c>
      <c r="U52" s="201">
        <v>59.88</v>
      </c>
      <c r="V52" s="201">
        <v>8.81</v>
      </c>
      <c r="W52" s="201">
        <v>14.73</v>
      </c>
      <c r="X52" s="201">
        <v>62.81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118.26</v>
      </c>
      <c r="AQ52" s="201">
        <v>14.46</v>
      </c>
      <c r="AR52" s="201">
        <v>47.5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2.42</v>
      </c>
      <c r="AZ52" s="201">
        <v>0</v>
      </c>
      <c r="BA52" s="201">
        <v>0.43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271.68</v>
      </c>
      <c r="L53" s="201">
        <v>9.6199999999999992</v>
      </c>
      <c r="M53" s="201">
        <v>63.82</v>
      </c>
      <c r="N53" s="201">
        <v>52.88</v>
      </c>
      <c r="O53" s="201">
        <v>73.91</v>
      </c>
      <c r="P53" s="201">
        <v>29.79</v>
      </c>
      <c r="Q53" s="201">
        <v>5.29</v>
      </c>
      <c r="R53" s="201">
        <v>10.51</v>
      </c>
      <c r="S53" s="201">
        <v>6.46</v>
      </c>
      <c r="T53" s="201">
        <v>0.78</v>
      </c>
      <c r="U53" s="201">
        <v>59.88</v>
      </c>
      <c r="V53" s="201">
        <v>8.81</v>
      </c>
      <c r="W53" s="201">
        <v>14.73</v>
      </c>
      <c r="X53" s="201">
        <v>62.81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121.24</v>
      </c>
      <c r="AQ53" s="201">
        <v>14.16</v>
      </c>
      <c r="AR53" s="201">
        <v>47.5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2.42</v>
      </c>
      <c r="AZ53" s="201">
        <v>0</v>
      </c>
      <c r="BA53" s="201">
        <v>0.43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271.68</v>
      </c>
      <c r="L54" s="201">
        <v>9.6199999999999992</v>
      </c>
      <c r="M54" s="201">
        <v>63.82</v>
      </c>
      <c r="N54" s="201">
        <v>52.88</v>
      </c>
      <c r="O54" s="201">
        <v>73.91</v>
      </c>
      <c r="P54" s="201">
        <v>29.79</v>
      </c>
      <c r="Q54" s="201">
        <v>5.29</v>
      </c>
      <c r="R54" s="201">
        <v>10.51</v>
      </c>
      <c r="S54" s="201">
        <v>6.46</v>
      </c>
      <c r="T54" s="201">
        <v>0.78</v>
      </c>
      <c r="U54" s="201">
        <v>59.88</v>
      </c>
      <c r="V54" s="201">
        <v>8.81</v>
      </c>
      <c r="W54" s="201">
        <v>14.73</v>
      </c>
      <c r="X54" s="201">
        <v>62.81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118.26</v>
      </c>
      <c r="AQ54" s="201">
        <v>14.16</v>
      </c>
      <c r="AR54" s="201">
        <v>47.5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2.42</v>
      </c>
      <c r="AZ54" s="201">
        <v>0</v>
      </c>
      <c r="BA54" s="201">
        <v>0.43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271.68</v>
      </c>
      <c r="L55" s="201">
        <v>9.6199999999999992</v>
      </c>
      <c r="M55" s="201">
        <v>63.82</v>
      </c>
      <c r="N55" s="201">
        <v>52.88</v>
      </c>
      <c r="O55" s="201">
        <v>73.91</v>
      </c>
      <c r="P55" s="201">
        <v>29.79</v>
      </c>
      <c r="Q55" s="201">
        <v>5.29</v>
      </c>
      <c r="R55" s="201">
        <v>10.51</v>
      </c>
      <c r="S55" s="201">
        <v>6.46</v>
      </c>
      <c r="T55" s="201">
        <v>0.78</v>
      </c>
      <c r="U55" s="201">
        <v>59.88</v>
      </c>
      <c r="V55" s="201">
        <v>8.81</v>
      </c>
      <c r="W55" s="201">
        <v>14.73</v>
      </c>
      <c r="X55" s="201">
        <v>62.81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118.26</v>
      </c>
      <c r="AQ55" s="201">
        <v>14.16</v>
      </c>
      <c r="AR55" s="201">
        <v>47.5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2.42</v>
      </c>
      <c r="AZ55" s="201">
        <v>0</v>
      </c>
      <c r="BA55" s="201">
        <v>0.43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271.68</v>
      </c>
      <c r="L56" s="201">
        <v>9.6199999999999992</v>
      </c>
      <c r="M56" s="201">
        <v>63.82</v>
      </c>
      <c r="N56" s="201">
        <v>52.88</v>
      </c>
      <c r="O56" s="201">
        <v>73.91</v>
      </c>
      <c r="P56" s="201">
        <v>29.79</v>
      </c>
      <c r="Q56" s="201">
        <v>5.29</v>
      </c>
      <c r="R56" s="201">
        <v>10.51</v>
      </c>
      <c r="S56" s="201">
        <v>6.46</v>
      </c>
      <c r="T56" s="201">
        <v>0.78</v>
      </c>
      <c r="U56" s="201">
        <v>59.88</v>
      </c>
      <c r="V56" s="201">
        <v>8.81</v>
      </c>
      <c r="W56" s="201">
        <v>14.73</v>
      </c>
      <c r="X56" s="201">
        <v>62.81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118.26</v>
      </c>
      <c r="AQ56" s="201">
        <v>14.16</v>
      </c>
      <c r="AR56" s="201">
        <v>47.5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2.42</v>
      </c>
      <c r="AZ56" s="201">
        <v>0</v>
      </c>
      <c r="BA56" s="201">
        <v>0.43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271.68</v>
      </c>
      <c r="L57" s="201">
        <v>9.6199999999999992</v>
      </c>
      <c r="M57" s="201">
        <v>63.82</v>
      </c>
      <c r="N57" s="201">
        <v>52.88</v>
      </c>
      <c r="O57" s="201">
        <v>73.91</v>
      </c>
      <c r="P57" s="201">
        <v>29.79</v>
      </c>
      <c r="Q57" s="201">
        <v>5.29</v>
      </c>
      <c r="R57" s="201">
        <v>19.12</v>
      </c>
      <c r="S57" s="201">
        <v>6.46</v>
      </c>
      <c r="T57" s="201">
        <v>0.78</v>
      </c>
      <c r="U57" s="201">
        <v>59.88</v>
      </c>
      <c r="V57" s="201">
        <v>8.3800000000000008</v>
      </c>
      <c r="W57" s="201">
        <v>14.73</v>
      </c>
      <c r="X57" s="201">
        <v>62.81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118.26</v>
      </c>
      <c r="AQ57" s="201">
        <v>38.200000000000003</v>
      </c>
      <c r="AR57" s="201">
        <v>47.5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2.42</v>
      </c>
      <c r="AZ57" s="201">
        <v>0</v>
      </c>
      <c r="BA57" s="201">
        <v>0.43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271.68</v>
      </c>
      <c r="L58" s="201">
        <v>9.6199999999999992</v>
      </c>
      <c r="M58" s="201">
        <v>63.82</v>
      </c>
      <c r="N58" s="201">
        <v>52.88</v>
      </c>
      <c r="O58" s="201">
        <v>73.91</v>
      </c>
      <c r="P58" s="201">
        <v>29.79</v>
      </c>
      <c r="Q58" s="201">
        <v>5.29</v>
      </c>
      <c r="R58" s="201">
        <v>19.12</v>
      </c>
      <c r="S58" s="201">
        <v>6.46</v>
      </c>
      <c r="T58" s="201">
        <v>0.78</v>
      </c>
      <c r="U58" s="201">
        <v>59.88</v>
      </c>
      <c r="V58" s="201">
        <v>8.81</v>
      </c>
      <c r="W58" s="201">
        <v>14.73</v>
      </c>
      <c r="X58" s="201">
        <v>62.81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118.26</v>
      </c>
      <c r="AQ58" s="201">
        <v>38.200000000000003</v>
      </c>
      <c r="AR58" s="201">
        <v>47.5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2.42</v>
      </c>
      <c r="AZ58" s="201">
        <v>0</v>
      </c>
      <c r="BA58" s="201">
        <v>0.43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271.68</v>
      </c>
      <c r="L59" s="201">
        <v>9.6199999999999992</v>
      </c>
      <c r="M59" s="201">
        <v>63.82</v>
      </c>
      <c r="N59" s="201">
        <v>52.88</v>
      </c>
      <c r="O59" s="201">
        <v>73.91</v>
      </c>
      <c r="P59" s="201">
        <v>29.79</v>
      </c>
      <c r="Q59" s="201">
        <v>5.28</v>
      </c>
      <c r="R59" s="201">
        <v>19.12</v>
      </c>
      <c r="S59" s="201">
        <v>6.46</v>
      </c>
      <c r="T59" s="201">
        <v>0.78</v>
      </c>
      <c r="U59" s="201">
        <v>59.88</v>
      </c>
      <c r="V59" s="201">
        <v>8.81</v>
      </c>
      <c r="W59" s="201">
        <v>14.74</v>
      </c>
      <c r="X59" s="201">
        <v>62.81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118.26</v>
      </c>
      <c r="AQ59" s="201">
        <v>38.200000000000003</v>
      </c>
      <c r="AR59" s="201">
        <v>47.5</v>
      </c>
      <c r="AS59" s="201">
        <v>7.65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2.42</v>
      </c>
      <c r="AZ59" s="201">
        <v>0</v>
      </c>
      <c r="BA59" s="201">
        <v>0.43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271.68</v>
      </c>
      <c r="L60" s="201">
        <v>9.6199999999999992</v>
      </c>
      <c r="M60" s="201">
        <v>63.82</v>
      </c>
      <c r="N60" s="201">
        <v>52.88</v>
      </c>
      <c r="O60" s="201">
        <v>73.91</v>
      </c>
      <c r="P60" s="201">
        <v>29.79</v>
      </c>
      <c r="Q60" s="201">
        <v>5.28</v>
      </c>
      <c r="R60" s="201">
        <v>19.12</v>
      </c>
      <c r="S60" s="201">
        <v>6.46</v>
      </c>
      <c r="T60" s="201">
        <v>0.78</v>
      </c>
      <c r="U60" s="201">
        <v>59.88</v>
      </c>
      <c r="V60" s="201">
        <v>8.81</v>
      </c>
      <c r="W60" s="201">
        <v>14.73</v>
      </c>
      <c r="X60" s="201">
        <v>62.8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118.26</v>
      </c>
      <c r="AQ60" s="201">
        <v>38.200000000000003</v>
      </c>
      <c r="AR60" s="201">
        <v>47.5</v>
      </c>
      <c r="AS60" s="201">
        <v>7.65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2.42</v>
      </c>
      <c r="AZ60" s="201">
        <v>0</v>
      </c>
      <c r="BA60" s="201">
        <v>0.43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271.68</v>
      </c>
      <c r="L61" s="201">
        <v>9.68</v>
      </c>
      <c r="M61" s="201">
        <v>63.82</v>
      </c>
      <c r="N61" s="201">
        <v>52.88</v>
      </c>
      <c r="O61" s="201">
        <v>73.91</v>
      </c>
      <c r="P61" s="201">
        <v>29.79</v>
      </c>
      <c r="Q61" s="201">
        <v>5.28</v>
      </c>
      <c r="R61" s="201">
        <v>19.12</v>
      </c>
      <c r="S61" s="201">
        <v>6.46</v>
      </c>
      <c r="T61" s="201">
        <v>0.78</v>
      </c>
      <c r="U61" s="201">
        <v>59.88</v>
      </c>
      <c r="V61" s="201">
        <v>8.81</v>
      </c>
      <c r="W61" s="201">
        <v>14.73</v>
      </c>
      <c r="X61" s="201">
        <v>62.8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118.26</v>
      </c>
      <c r="AQ61" s="201">
        <v>38.200000000000003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2.42</v>
      </c>
      <c r="AZ61" s="201">
        <v>0</v>
      </c>
      <c r="BA61" s="201">
        <v>0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271.68</v>
      </c>
      <c r="L62" s="201">
        <v>9.68</v>
      </c>
      <c r="M62" s="201">
        <v>63.82</v>
      </c>
      <c r="N62" s="201">
        <v>52.88</v>
      </c>
      <c r="O62" s="201">
        <v>73.91</v>
      </c>
      <c r="P62" s="201">
        <v>29.79</v>
      </c>
      <c r="Q62" s="201">
        <v>5.28</v>
      </c>
      <c r="R62" s="201">
        <v>19.12</v>
      </c>
      <c r="S62" s="201">
        <v>6.46</v>
      </c>
      <c r="T62" s="201">
        <v>0.78</v>
      </c>
      <c r="U62" s="201">
        <v>59.88</v>
      </c>
      <c r="V62" s="201">
        <v>8.81</v>
      </c>
      <c r="W62" s="201">
        <v>14.73</v>
      </c>
      <c r="X62" s="201">
        <v>62.8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118.26</v>
      </c>
      <c r="AQ62" s="201">
        <v>38.200000000000003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2.42</v>
      </c>
      <c r="AZ62" s="201">
        <v>0</v>
      </c>
      <c r="BA62" s="201">
        <v>0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295.08</v>
      </c>
      <c r="L63" s="201">
        <v>17.5</v>
      </c>
      <c r="M63" s="201">
        <v>63.82</v>
      </c>
      <c r="N63" s="201">
        <v>52.88</v>
      </c>
      <c r="O63" s="201">
        <v>73.91</v>
      </c>
      <c r="P63" s="201">
        <v>29.79</v>
      </c>
      <c r="Q63" s="201">
        <v>9.61</v>
      </c>
      <c r="R63" s="201">
        <v>19.12</v>
      </c>
      <c r="S63" s="201">
        <v>11.75</v>
      </c>
      <c r="T63" s="201">
        <v>1.42</v>
      </c>
      <c r="U63" s="201">
        <v>59.88</v>
      </c>
      <c r="V63" s="201">
        <v>8.81</v>
      </c>
      <c r="W63" s="201">
        <v>13.53</v>
      </c>
      <c r="X63" s="201">
        <v>55.74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118.26</v>
      </c>
      <c r="AQ63" s="201">
        <v>38.21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322.08</v>
      </c>
      <c r="L64" s="201">
        <v>17.5</v>
      </c>
      <c r="M64" s="201">
        <v>63.82</v>
      </c>
      <c r="N64" s="201">
        <v>52.88</v>
      </c>
      <c r="O64" s="201">
        <v>73.91</v>
      </c>
      <c r="P64" s="201">
        <v>29.79</v>
      </c>
      <c r="Q64" s="201">
        <v>9.61</v>
      </c>
      <c r="R64" s="201">
        <v>19.12</v>
      </c>
      <c r="S64" s="201">
        <v>11.75</v>
      </c>
      <c r="T64" s="201">
        <v>1.42</v>
      </c>
      <c r="U64" s="201">
        <v>59.88</v>
      </c>
      <c r="V64" s="201">
        <v>8.81</v>
      </c>
      <c r="W64" s="201">
        <v>13.53</v>
      </c>
      <c r="X64" s="201">
        <v>55.74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118.26</v>
      </c>
      <c r="AQ64" s="201">
        <v>38.21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346.19</v>
      </c>
      <c r="L65" s="201">
        <v>16.39</v>
      </c>
      <c r="M65" s="201">
        <v>63.82</v>
      </c>
      <c r="N65" s="201">
        <v>52.88</v>
      </c>
      <c r="O65" s="201">
        <v>73.91</v>
      </c>
      <c r="P65" s="201">
        <v>29.79</v>
      </c>
      <c r="Q65" s="201">
        <v>8.58</v>
      </c>
      <c r="R65" s="201">
        <v>16.82</v>
      </c>
      <c r="S65" s="201">
        <v>10.6</v>
      </c>
      <c r="T65" s="201">
        <v>1.42</v>
      </c>
      <c r="U65" s="201">
        <v>59.88</v>
      </c>
      <c r="V65" s="201">
        <v>7.85</v>
      </c>
      <c r="W65" s="201">
        <v>14.74</v>
      </c>
      <c r="X65" s="201">
        <v>62.77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38.409999999999997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371.26</v>
      </c>
      <c r="L66" s="201">
        <v>16.420000000000002</v>
      </c>
      <c r="M66" s="201">
        <v>63.82</v>
      </c>
      <c r="N66" s="201">
        <v>52.88</v>
      </c>
      <c r="O66" s="201">
        <v>73.91</v>
      </c>
      <c r="P66" s="201">
        <v>29.79</v>
      </c>
      <c r="Q66" s="201">
        <v>8.58</v>
      </c>
      <c r="R66" s="201">
        <v>16.82</v>
      </c>
      <c r="S66" s="201">
        <v>10.6</v>
      </c>
      <c r="T66" s="201">
        <v>1.42</v>
      </c>
      <c r="U66" s="201">
        <v>59.88</v>
      </c>
      <c r="V66" s="201">
        <v>7.85</v>
      </c>
      <c r="W66" s="201">
        <v>14.74</v>
      </c>
      <c r="X66" s="201">
        <v>62.77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38.409999999999997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399.22</v>
      </c>
      <c r="L67" s="201">
        <v>17.5</v>
      </c>
      <c r="M67" s="201">
        <v>63.82</v>
      </c>
      <c r="N67" s="201">
        <v>52.88</v>
      </c>
      <c r="O67" s="201">
        <v>73.91</v>
      </c>
      <c r="P67" s="201">
        <v>29.79</v>
      </c>
      <c r="Q67" s="201">
        <v>9.61</v>
      </c>
      <c r="R67" s="201">
        <v>19.12</v>
      </c>
      <c r="S67" s="201">
        <v>11.75</v>
      </c>
      <c r="T67" s="201">
        <v>1.42</v>
      </c>
      <c r="U67" s="201">
        <v>59.88</v>
      </c>
      <c r="V67" s="201">
        <v>8.81</v>
      </c>
      <c r="W67" s="201">
        <v>14.74</v>
      </c>
      <c r="X67" s="201">
        <v>62.77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38.21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433.94</v>
      </c>
      <c r="L68" s="201">
        <v>17.5</v>
      </c>
      <c r="M68" s="201">
        <v>63.82</v>
      </c>
      <c r="N68" s="201">
        <v>52.88</v>
      </c>
      <c r="O68" s="201">
        <v>73.91</v>
      </c>
      <c r="P68" s="201">
        <v>29.79</v>
      </c>
      <c r="Q68" s="201">
        <v>9.61</v>
      </c>
      <c r="R68" s="201">
        <v>19.12</v>
      </c>
      <c r="S68" s="201">
        <v>11.75</v>
      </c>
      <c r="T68" s="201">
        <v>1.42</v>
      </c>
      <c r="U68" s="201">
        <v>59.88</v>
      </c>
      <c r="V68" s="201">
        <v>8.81</v>
      </c>
      <c r="W68" s="201">
        <v>14.74</v>
      </c>
      <c r="X68" s="201">
        <v>62.77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38.21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462.87</v>
      </c>
      <c r="L69" s="201">
        <v>17.5</v>
      </c>
      <c r="M69" s="201">
        <v>63.82</v>
      </c>
      <c r="N69" s="201">
        <v>52.88</v>
      </c>
      <c r="O69" s="201">
        <v>73.91</v>
      </c>
      <c r="P69" s="201">
        <v>29.79</v>
      </c>
      <c r="Q69" s="201">
        <v>9.61</v>
      </c>
      <c r="R69" s="201">
        <v>19.12</v>
      </c>
      <c r="S69" s="201">
        <v>11.75</v>
      </c>
      <c r="T69" s="201">
        <v>1.42</v>
      </c>
      <c r="U69" s="201">
        <v>59.88</v>
      </c>
      <c r="V69" s="201">
        <v>8.81</v>
      </c>
      <c r="W69" s="201">
        <v>14.74</v>
      </c>
      <c r="X69" s="201">
        <v>62.77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38.21</v>
      </c>
      <c r="AR69" s="201">
        <v>47.5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453.23</v>
      </c>
      <c r="L70" s="201">
        <v>17.5</v>
      </c>
      <c r="M70" s="201">
        <v>63.82</v>
      </c>
      <c r="N70" s="201">
        <v>52.88</v>
      </c>
      <c r="O70" s="201">
        <v>73.91</v>
      </c>
      <c r="P70" s="201">
        <v>29.79</v>
      </c>
      <c r="Q70" s="201">
        <v>9.61</v>
      </c>
      <c r="R70" s="201">
        <v>19.12</v>
      </c>
      <c r="S70" s="201">
        <v>11.75</v>
      </c>
      <c r="T70" s="201">
        <v>1.42</v>
      </c>
      <c r="U70" s="201">
        <v>59.88</v>
      </c>
      <c r="V70" s="201">
        <v>8.81</v>
      </c>
      <c r="W70" s="201">
        <v>14.74</v>
      </c>
      <c r="X70" s="201">
        <v>62.77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38.21</v>
      </c>
      <c r="AR70" s="201">
        <v>47.5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493.99</v>
      </c>
      <c r="L71" s="201">
        <v>17.5</v>
      </c>
      <c r="M71" s="201">
        <v>63.82</v>
      </c>
      <c r="N71" s="201">
        <v>52.88</v>
      </c>
      <c r="O71" s="201">
        <v>73.91</v>
      </c>
      <c r="P71" s="201">
        <v>29.79</v>
      </c>
      <c r="Q71" s="201">
        <v>9.6199999999999992</v>
      </c>
      <c r="R71" s="201">
        <v>19.11</v>
      </c>
      <c r="S71" s="201">
        <v>11.76</v>
      </c>
      <c r="T71" s="201">
        <v>1.42</v>
      </c>
      <c r="U71" s="201">
        <v>59.88</v>
      </c>
      <c r="V71" s="201">
        <v>8.81</v>
      </c>
      <c r="W71" s="201">
        <v>14.74</v>
      </c>
      <c r="X71" s="201">
        <v>62.77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38.21</v>
      </c>
      <c r="AR71" s="201">
        <v>44.27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2.42</v>
      </c>
      <c r="AZ71" s="201">
        <v>0</v>
      </c>
      <c r="BA71" s="201">
        <v>0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493.99</v>
      </c>
      <c r="L72" s="201">
        <v>17.5</v>
      </c>
      <c r="M72" s="201">
        <v>63.82</v>
      </c>
      <c r="N72" s="201">
        <v>52.88</v>
      </c>
      <c r="O72" s="201">
        <v>73.91</v>
      </c>
      <c r="P72" s="201">
        <v>29.79</v>
      </c>
      <c r="Q72" s="201">
        <v>9.6199999999999992</v>
      </c>
      <c r="R72" s="201">
        <v>19.11</v>
      </c>
      <c r="S72" s="201">
        <v>11.76</v>
      </c>
      <c r="T72" s="201">
        <v>1.42</v>
      </c>
      <c r="U72" s="201">
        <v>59.88</v>
      </c>
      <c r="V72" s="201">
        <v>8.81</v>
      </c>
      <c r="W72" s="201">
        <v>14.74</v>
      </c>
      <c r="X72" s="201">
        <v>62.77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38.21</v>
      </c>
      <c r="AR72" s="201">
        <v>32.229999999999997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482.99</v>
      </c>
      <c r="L73" s="201">
        <v>17.5</v>
      </c>
      <c r="M73" s="201">
        <v>63.82</v>
      </c>
      <c r="N73" s="201">
        <v>52.88</v>
      </c>
      <c r="O73" s="201">
        <v>73.91</v>
      </c>
      <c r="P73" s="201">
        <v>29.79</v>
      </c>
      <c r="Q73" s="201">
        <v>9.6199999999999992</v>
      </c>
      <c r="R73" s="201">
        <v>19.11</v>
      </c>
      <c r="S73" s="201">
        <v>11.76</v>
      </c>
      <c r="T73" s="201">
        <v>1.42</v>
      </c>
      <c r="U73" s="201">
        <v>59.88</v>
      </c>
      <c r="V73" s="201">
        <v>8.81</v>
      </c>
      <c r="W73" s="201">
        <v>14.74</v>
      </c>
      <c r="X73" s="201">
        <v>62.77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38.21</v>
      </c>
      <c r="AR73" s="201">
        <v>17.5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2.42</v>
      </c>
      <c r="AZ73" s="201">
        <v>0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482.99</v>
      </c>
      <c r="L74" s="201">
        <v>17.5</v>
      </c>
      <c r="M74" s="201">
        <v>63.82</v>
      </c>
      <c r="N74" s="201">
        <v>52.88</v>
      </c>
      <c r="O74" s="201">
        <v>73.91</v>
      </c>
      <c r="P74" s="201">
        <v>29.79</v>
      </c>
      <c r="Q74" s="201">
        <v>9.61</v>
      </c>
      <c r="R74" s="201">
        <v>19.11</v>
      </c>
      <c r="S74" s="201">
        <v>11.76</v>
      </c>
      <c r="T74" s="201">
        <v>1.42</v>
      </c>
      <c r="U74" s="201">
        <v>59.88</v>
      </c>
      <c r="V74" s="201">
        <v>8.81</v>
      </c>
      <c r="W74" s="201">
        <v>14.74</v>
      </c>
      <c r="X74" s="201">
        <v>62.77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38.21</v>
      </c>
      <c r="AR74" s="201">
        <v>8.19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2.42</v>
      </c>
      <c r="AZ74" s="201">
        <v>0.83</v>
      </c>
      <c r="BA74" s="201">
        <v>1.19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467.01</v>
      </c>
      <c r="L75" s="201">
        <v>17.5</v>
      </c>
      <c r="M75" s="201">
        <v>63.82</v>
      </c>
      <c r="N75" s="201">
        <v>52.88</v>
      </c>
      <c r="O75" s="201">
        <v>73.91</v>
      </c>
      <c r="P75" s="201">
        <v>29.79</v>
      </c>
      <c r="Q75" s="201">
        <v>9.61</v>
      </c>
      <c r="R75" s="201">
        <v>19.11</v>
      </c>
      <c r="S75" s="201">
        <v>11.76</v>
      </c>
      <c r="T75" s="201">
        <v>1.42</v>
      </c>
      <c r="U75" s="201">
        <v>59.88</v>
      </c>
      <c r="V75" s="201">
        <v>8.81</v>
      </c>
      <c r="W75" s="201">
        <v>14.74</v>
      </c>
      <c r="X75" s="201">
        <v>62.77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38.21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2.42</v>
      </c>
      <c r="AZ75" s="201">
        <v>0.98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478.99</v>
      </c>
      <c r="L76" s="201">
        <v>17.5</v>
      </c>
      <c r="M76" s="201">
        <v>63.82</v>
      </c>
      <c r="N76" s="201">
        <v>52.88</v>
      </c>
      <c r="O76" s="201">
        <v>73.91</v>
      </c>
      <c r="P76" s="201">
        <v>29.79</v>
      </c>
      <c r="Q76" s="201">
        <v>9.61</v>
      </c>
      <c r="R76" s="201">
        <v>19.11</v>
      </c>
      <c r="S76" s="201">
        <v>11.76</v>
      </c>
      <c r="T76" s="201">
        <v>1.42</v>
      </c>
      <c r="U76" s="201">
        <v>59.88</v>
      </c>
      <c r="V76" s="201">
        <v>8.81</v>
      </c>
      <c r="W76" s="201">
        <v>14.74</v>
      </c>
      <c r="X76" s="201">
        <v>62.77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38.21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0.98</v>
      </c>
      <c r="BA76" s="201">
        <v>2.2400000000000002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419.82</v>
      </c>
      <c r="L77" s="201">
        <v>17.010000000000002</v>
      </c>
      <c r="M77" s="201">
        <v>63.82</v>
      </c>
      <c r="N77" s="201">
        <v>52.88</v>
      </c>
      <c r="O77" s="201">
        <v>73.91</v>
      </c>
      <c r="P77" s="201">
        <v>29.79</v>
      </c>
      <c r="Q77" s="201">
        <v>9.61</v>
      </c>
      <c r="R77" s="201">
        <v>19.11</v>
      </c>
      <c r="S77" s="201">
        <v>11.76</v>
      </c>
      <c r="T77" s="201">
        <v>1.42</v>
      </c>
      <c r="U77" s="201">
        <v>59.88</v>
      </c>
      <c r="V77" s="201">
        <v>8.81</v>
      </c>
      <c r="W77" s="201">
        <v>14.74</v>
      </c>
      <c r="X77" s="201">
        <v>62.77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38.21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1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365.46</v>
      </c>
      <c r="L78" s="201">
        <v>17.5</v>
      </c>
      <c r="M78" s="201">
        <v>63.82</v>
      </c>
      <c r="N78" s="201">
        <v>52.88</v>
      </c>
      <c r="O78" s="201">
        <v>73.91</v>
      </c>
      <c r="P78" s="201">
        <v>29.79</v>
      </c>
      <c r="Q78" s="201">
        <v>9.6199999999999992</v>
      </c>
      <c r="R78" s="201">
        <v>19.11</v>
      </c>
      <c r="S78" s="201">
        <v>11.76</v>
      </c>
      <c r="T78" s="201">
        <v>1.42</v>
      </c>
      <c r="U78" s="201">
        <v>59.88</v>
      </c>
      <c r="V78" s="201">
        <v>8.81</v>
      </c>
      <c r="W78" s="201">
        <v>14.74</v>
      </c>
      <c r="X78" s="201">
        <v>62.77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38.21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2.04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388.45</v>
      </c>
      <c r="L79" s="201">
        <v>17.5</v>
      </c>
      <c r="M79" s="201">
        <v>63.82</v>
      </c>
      <c r="N79" s="201">
        <v>52.88</v>
      </c>
      <c r="O79" s="201">
        <v>73.91</v>
      </c>
      <c r="P79" s="201">
        <v>29.79</v>
      </c>
      <c r="Q79" s="201">
        <v>9.6199999999999992</v>
      </c>
      <c r="R79" s="201">
        <v>19.11</v>
      </c>
      <c r="S79" s="201">
        <v>11.76</v>
      </c>
      <c r="T79" s="201">
        <v>1.42</v>
      </c>
      <c r="U79" s="201">
        <v>59.88</v>
      </c>
      <c r="V79" s="201">
        <v>8.81</v>
      </c>
      <c r="W79" s="201">
        <v>14.74</v>
      </c>
      <c r="X79" s="201">
        <v>62.77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38.21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3.06</v>
      </c>
      <c r="BA79" s="201">
        <v>2.66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412.04</v>
      </c>
      <c r="L80" s="201">
        <v>17.5</v>
      </c>
      <c r="M80" s="201">
        <v>63.82</v>
      </c>
      <c r="N80" s="201">
        <v>52.88</v>
      </c>
      <c r="O80" s="201">
        <v>73.91</v>
      </c>
      <c r="P80" s="201">
        <v>29.79</v>
      </c>
      <c r="Q80" s="201">
        <v>9.6199999999999992</v>
      </c>
      <c r="R80" s="201">
        <v>19.11</v>
      </c>
      <c r="S80" s="201">
        <v>11.76</v>
      </c>
      <c r="T80" s="201">
        <v>1.42</v>
      </c>
      <c r="U80" s="201">
        <v>59.88</v>
      </c>
      <c r="V80" s="201">
        <v>8.81</v>
      </c>
      <c r="W80" s="201">
        <v>14.74</v>
      </c>
      <c r="X80" s="201">
        <v>62.77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38.21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2.66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388.97</v>
      </c>
      <c r="L81" s="201">
        <v>17.5</v>
      </c>
      <c r="M81" s="201">
        <v>63.82</v>
      </c>
      <c r="N81" s="201">
        <v>52.88</v>
      </c>
      <c r="O81" s="201">
        <v>73.91</v>
      </c>
      <c r="P81" s="201">
        <v>29.79</v>
      </c>
      <c r="Q81" s="201">
        <v>9.6199999999999992</v>
      </c>
      <c r="R81" s="201">
        <v>19.11</v>
      </c>
      <c r="S81" s="201">
        <v>11.76</v>
      </c>
      <c r="T81" s="201">
        <v>1.42</v>
      </c>
      <c r="U81" s="201">
        <v>59.88</v>
      </c>
      <c r="V81" s="201">
        <v>8.81</v>
      </c>
      <c r="W81" s="201">
        <v>14.74</v>
      </c>
      <c r="X81" s="201">
        <v>62.77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38.21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4.08</v>
      </c>
      <c r="BA81" s="201">
        <v>2.66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381.14</v>
      </c>
      <c r="L82" s="201">
        <v>17.5</v>
      </c>
      <c r="M82" s="201">
        <v>63.82</v>
      </c>
      <c r="N82" s="201">
        <v>52.88</v>
      </c>
      <c r="O82" s="201">
        <v>73.91</v>
      </c>
      <c r="P82" s="201">
        <v>29.79</v>
      </c>
      <c r="Q82" s="201">
        <v>9.6199999999999992</v>
      </c>
      <c r="R82" s="201">
        <v>19.11</v>
      </c>
      <c r="S82" s="201">
        <v>11.76</v>
      </c>
      <c r="T82" s="201">
        <v>1.42</v>
      </c>
      <c r="U82" s="201">
        <v>59.88</v>
      </c>
      <c r="V82" s="201">
        <v>8.81</v>
      </c>
      <c r="W82" s="201">
        <v>14.74</v>
      </c>
      <c r="X82" s="201">
        <v>62.77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38.21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4.08</v>
      </c>
      <c r="BA82" s="201">
        <v>2.66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417.22</v>
      </c>
      <c r="L83" s="201">
        <v>17.5</v>
      </c>
      <c r="M83" s="201">
        <v>63.82</v>
      </c>
      <c r="N83" s="201">
        <v>52.88</v>
      </c>
      <c r="O83" s="201">
        <v>73.91</v>
      </c>
      <c r="P83" s="201">
        <v>29.79</v>
      </c>
      <c r="Q83" s="201">
        <v>9.6199999999999992</v>
      </c>
      <c r="R83" s="201">
        <v>19.11</v>
      </c>
      <c r="S83" s="201">
        <v>11.76</v>
      </c>
      <c r="T83" s="201">
        <v>1.42</v>
      </c>
      <c r="U83" s="201">
        <v>59.88</v>
      </c>
      <c r="V83" s="201">
        <v>8.81</v>
      </c>
      <c r="W83" s="201">
        <v>14.74</v>
      </c>
      <c r="X83" s="201">
        <v>62.77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38.21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4.08</v>
      </c>
      <c r="BA83" s="201">
        <v>2.46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420.52</v>
      </c>
      <c r="L84" s="201">
        <v>17.5</v>
      </c>
      <c r="M84" s="201">
        <v>63.82</v>
      </c>
      <c r="N84" s="201">
        <v>52.88</v>
      </c>
      <c r="O84" s="201">
        <v>73.91</v>
      </c>
      <c r="P84" s="201">
        <v>29.79</v>
      </c>
      <c r="Q84" s="201">
        <v>9.6199999999999992</v>
      </c>
      <c r="R84" s="201">
        <v>19.11</v>
      </c>
      <c r="S84" s="201">
        <v>11.75</v>
      </c>
      <c r="T84" s="201">
        <v>1.42</v>
      </c>
      <c r="U84" s="201">
        <v>59.88</v>
      </c>
      <c r="V84" s="201">
        <v>8.81</v>
      </c>
      <c r="W84" s="201">
        <v>14.74</v>
      </c>
      <c r="X84" s="201">
        <v>62.77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38.21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4.08</v>
      </c>
      <c r="BA84" s="201">
        <v>2.2799999999999998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451.05</v>
      </c>
      <c r="L85" s="201">
        <v>17.5</v>
      </c>
      <c r="M85" s="201">
        <v>63.82</v>
      </c>
      <c r="N85" s="201">
        <v>52.88</v>
      </c>
      <c r="O85" s="201">
        <v>73.91</v>
      </c>
      <c r="P85" s="201">
        <v>29.79</v>
      </c>
      <c r="Q85" s="201">
        <v>9.61</v>
      </c>
      <c r="R85" s="201">
        <v>19.11</v>
      </c>
      <c r="S85" s="201">
        <v>11.75</v>
      </c>
      <c r="T85" s="201">
        <v>1.42</v>
      </c>
      <c r="U85" s="201">
        <v>59.88</v>
      </c>
      <c r="V85" s="201">
        <v>8.81</v>
      </c>
      <c r="W85" s="201">
        <v>14.74</v>
      </c>
      <c r="X85" s="201">
        <v>62.77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38.21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3.06</v>
      </c>
      <c r="BA85" s="201">
        <v>1.51</v>
      </c>
      <c r="BB85" s="201">
        <v>2.2599999999999998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449.43</v>
      </c>
      <c r="L86" s="201">
        <v>17.5</v>
      </c>
      <c r="M86" s="201">
        <v>63.82</v>
      </c>
      <c r="N86" s="201">
        <v>52.88</v>
      </c>
      <c r="O86" s="201">
        <v>73.91</v>
      </c>
      <c r="P86" s="201">
        <v>29.79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59.88</v>
      </c>
      <c r="V86" s="201">
        <v>8.81</v>
      </c>
      <c r="W86" s="201">
        <v>14.74</v>
      </c>
      <c r="X86" s="201">
        <v>62.77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38.21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3.06</v>
      </c>
      <c r="BA86" s="201">
        <v>1.51</v>
      </c>
      <c r="BB86" s="201">
        <v>2.06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493.72</v>
      </c>
      <c r="L87" s="201">
        <v>17.5</v>
      </c>
      <c r="M87" s="201">
        <v>63.82</v>
      </c>
      <c r="N87" s="201">
        <v>52.88</v>
      </c>
      <c r="O87" s="201">
        <v>73.91</v>
      </c>
      <c r="P87" s="201">
        <v>29.79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59.88</v>
      </c>
      <c r="V87" s="201">
        <v>8.81</v>
      </c>
      <c r="W87" s="201">
        <v>14.74</v>
      </c>
      <c r="X87" s="201">
        <v>62.77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38.21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3.06</v>
      </c>
      <c r="BA87" s="201">
        <v>1.51</v>
      </c>
      <c r="BB87" s="201">
        <v>1.91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493.73</v>
      </c>
      <c r="L88" s="201">
        <v>17.5</v>
      </c>
      <c r="M88" s="201">
        <v>63.82</v>
      </c>
      <c r="N88" s="201">
        <v>52.88</v>
      </c>
      <c r="O88" s="201">
        <v>73.91</v>
      </c>
      <c r="P88" s="201">
        <v>29.79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59.88</v>
      </c>
      <c r="V88" s="201">
        <v>8.81</v>
      </c>
      <c r="W88" s="201">
        <v>14.74</v>
      </c>
      <c r="X88" s="201">
        <v>62.77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38.21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3.06</v>
      </c>
      <c r="BA88" s="201">
        <v>1.51</v>
      </c>
      <c r="BB88" s="201">
        <v>1.91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493.72</v>
      </c>
      <c r="L89" s="201">
        <v>17.5</v>
      </c>
      <c r="M89" s="201">
        <v>63.82</v>
      </c>
      <c r="N89" s="201">
        <v>52.88</v>
      </c>
      <c r="O89" s="201">
        <v>73.91</v>
      </c>
      <c r="P89" s="201">
        <v>29.79</v>
      </c>
      <c r="Q89" s="201">
        <v>9.6199999999999992</v>
      </c>
      <c r="R89" s="201">
        <v>19.11</v>
      </c>
      <c r="S89" s="201">
        <v>11.76</v>
      </c>
      <c r="T89" s="201">
        <v>1.42</v>
      </c>
      <c r="U89" s="201">
        <v>59.88</v>
      </c>
      <c r="V89" s="201">
        <v>8.81</v>
      </c>
      <c r="W89" s="201">
        <v>14.74</v>
      </c>
      <c r="X89" s="201">
        <v>62.77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38.21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3.06</v>
      </c>
      <c r="BA89" s="201">
        <v>1.51</v>
      </c>
      <c r="BB89" s="201">
        <v>1.91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493.72</v>
      </c>
      <c r="L90" s="201">
        <v>17.5</v>
      </c>
      <c r="M90" s="201">
        <v>63.82</v>
      </c>
      <c r="N90" s="201">
        <v>52.88</v>
      </c>
      <c r="O90" s="201">
        <v>73.91</v>
      </c>
      <c r="P90" s="201">
        <v>29.79</v>
      </c>
      <c r="Q90" s="201">
        <v>9.6199999999999992</v>
      </c>
      <c r="R90" s="201">
        <v>19.11</v>
      </c>
      <c r="S90" s="201">
        <v>11.76</v>
      </c>
      <c r="T90" s="201">
        <v>1.42</v>
      </c>
      <c r="U90" s="201">
        <v>59.88</v>
      </c>
      <c r="V90" s="201">
        <v>8.81</v>
      </c>
      <c r="W90" s="201">
        <v>14.74</v>
      </c>
      <c r="X90" s="201">
        <v>62.77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38.21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4.08</v>
      </c>
      <c r="BA90" s="201">
        <v>2.46</v>
      </c>
      <c r="BB90" s="201">
        <v>1.91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493.72</v>
      </c>
      <c r="L91" s="201">
        <v>17.5</v>
      </c>
      <c r="M91" s="201">
        <v>63.82</v>
      </c>
      <c r="N91" s="201">
        <v>52.88</v>
      </c>
      <c r="O91" s="201">
        <v>73.91</v>
      </c>
      <c r="P91" s="201">
        <v>29.79</v>
      </c>
      <c r="Q91" s="201">
        <v>9.61</v>
      </c>
      <c r="R91" s="201">
        <v>19.11</v>
      </c>
      <c r="S91" s="201">
        <v>11.75</v>
      </c>
      <c r="T91" s="201">
        <v>1.42</v>
      </c>
      <c r="U91" s="201">
        <v>59.88</v>
      </c>
      <c r="V91" s="201">
        <v>8.81</v>
      </c>
      <c r="W91" s="201">
        <v>14.74</v>
      </c>
      <c r="X91" s="201">
        <v>62.77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4.08</v>
      </c>
      <c r="BA91" s="201">
        <v>2.46</v>
      </c>
      <c r="BB91" s="201">
        <v>1.91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493.72</v>
      </c>
      <c r="L92" s="201">
        <v>17.5</v>
      </c>
      <c r="M92" s="201">
        <v>63.82</v>
      </c>
      <c r="N92" s="201">
        <v>52.88</v>
      </c>
      <c r="O92" s="201">
        <v>73.91</v>
      </c>
      <c r="P92" s="201">
        <v>29.79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59.88</v>
      </c>
      <c r="V92" s="201">
        <v>8.81</v>
      </c>
      <c r="W92" s="201">
        <v>14.74</v>
      </c>
      <c r="X92" s="201">
        <v>62.77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4.08</v>
      </c>
      <c r="BA92" s="201">
        <v>2.08</v>
      </c>
      <c r="BB92" s="201">
        <v>1.91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493.73</v>
      </c>
      <c r="L93" s="201">
        <v>17.5</v>
      </c>
      <c r="M93" s="201">
        <v>63.82</v>
      </c>
      <c r="N93" s="201">
        <v>52.88</v>
      </c>
      <c r="O93" s="201">
        <v>73.91</v>
      </c>
      <c r="P93" s="201">
        <v>29.79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59.88</v>
      </c>
      <c r="V93" s="201">
        <v>8.81</v>
      </c>
      <c r="W93" s="201">
        <v>14.74</v>
      </c>
      <c r="X93" s="201">
        <v>62.77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4.08</v>
      </c>
      <c r="BA93" s="201">
        <v>1.87</v>
      </c>
      <c r="BB93" s="201">
        <v>1.91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493.73</v>
      </c>
      <c r="L94" s="201">
        <v>17.5</v>
      </c>
      <c r="M94" s="201">
        <v>63.82</v>
      </c>
      <c r="N94" s="201">
        <v>52.88</v>
      </c>
      <c r="O94" s="201">
        <v>73.91</v>
      </c>
      <c r="P94" s="201">
        <v>29.79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59.88</v>
      </c>
      <c r="V94" s="201">
        <v>8.81</v>
      </c>
      <c r="W94" s="201">
        <v>14.74</v>
      </c>
      <c r="X94" s="201">
        <v>62.77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3.06</v>
      </c>
      <c r="BA94" s="201">
        <v>1.1299999999999999</v>
      </c>
      <c r="BB94" s="201">
        <v>1.91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493.73</v>
      </c>
      <c r="L95" s="201">
        <v>17.5</v>
      </c>
      <c r="M95" s="201">
        <v>63.82</v>
      </c>
      <c r="N95" s="201">
        <v>52.88</v>
      </c>
      <c r="O95" s="201">
        <v>73.91</v>
      </c>
      <c r="P95" s="201">
        <v>29.79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59.88</v>
      </c>
      <c r="V95" s="201">
        <v>8.81</v>
      </c>
      <c r="W95" s="201">
        <v>14.74</v>
      </c>
      <c r="X95" s="201">
        <v>62.77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2.04</v>
      </c>
      <c r="BA95" s="201">
        <v>0.76</v>
      </c>
      <c r="BB95" s="201">
        <v>1.91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493.73</v>
      </c>
      <c r="L96" s="201">
        <v>17.5</v>
      </c>
      <c r="M96" s="201">
        <v>63.82</v>
      </c>
      <c r="N96" s="201">
        <v>52.88</v>
      </c>
      <c r="O96" s="201">
        <v>73.91</v>
      </c>
      <c r="P96" s="201">
        <v>29.79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59.88</v>
      </c>
      <c r="V96" s="201">
        <v>8.81</v>
      </c>
      <c r="W96" s="201">
        <v>14.74</v>
      </c>
      <c r="X96" s="201">
        <v>62.77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2.04</v>
      </c>
      <c r="BA96" s="201">
        <v>0.37</v>
      </c>
      <c r="BB96" s="201">
        <v>1.91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493.73</v>
      </c>
      <c r="L97" s="201">
        <v>17.5</v>
      </c>
      <c r="M97" s="201">
        <v>63.82</v>
      </c>
      <c r="N97" s="201">
        <v>52.88</v>
      </c>
      <c r="O97" s="201">
        <v>73.91</v>
      </c>
      <c r="P97" s="201">
        <v>29.79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59.88</v>
      </c>
      <c r="V97" s="201">
        <v>8.81</v>
      </c>
      <c r="W97" s="201">
        <v>14.74</v>
      </c>
      <c r="X97" s="201">
        <v>62.77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2.04</v>
      </c>
      <c r="BA97" s="201">
        <v>0</v>
      </c>
      <c r="BB97" s="201">
        <v>2.06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493.73</v>
      </c>
      <c r="L98" s="201">
        <v>17.5</v>
      </c>
      <c r="M98" s="201">
        <v>63.82</v>
      </c>
      <c r="N98" s="201">
        <v>52.88</v>
      </c>
      <c r="O98" s="201">
        <v>73.91</v>
      </c>
      <c r="P98" s="201">
        <v>29.79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59.88</v>
      </c>
      <c r="V98" s="201">
        <v>8.81</v>
      </c>
      <c r="W98" s="201">
        <v>14.74</v>
      </c>
      <c r="X98" s="201">
        <v>62.77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2.04</v>
      </c>
      <c r="BA98" s="201">
        <v>0</v>
      </c>
      <c r="BB98" s="201">
        <v>2.2599999999999998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9.4001200000000082</v>
      </c>
      <c r="L99">
        <f t="shared" si="0"/>
        <v>0.37603999999999999</v>
      </c>
      <c r="M99">
        <f t="shared" si="0"/>
        <v>1.5316799999999988</v>
      </c>
      <c r="N99">
        <f t="shared" si="0"/>
        <v>1.269120000000002</v>
      </c>
      <c r="O99">
        <f t="shared" si="0"/>
        <v>1.7738399999999979</v>
      </c>
      <c r="P99">
        <f t="shared" si="0"/>
        <v>0.71495999999999937</v>
      </c>
      <c r="Q99">
        <f t="shared" si="0"/>
        <v>0.20649250000000016</v>
      </c>
      <c r="R99">
        <f t="shared" si="0"/>
        <v>0.43604749999999909</v>
      </c>
      <c r="S99">
        <f t="shared" si="0"/>
        <v>0.2525</v>
      </c>
      <c r="T99">
        <f t="shared" si="0"/>
        <v>3.0570000000000028E-2</v>
      </c>
      <c r="U99">
        <f t="shared" si="0"/>
        <v>1.4307175000000021</v>
      </c>
      <c r="V99">
        <f t="shared" si="0"/>
        <v>0.20706249999999954</v>
      </c>
      <c r="W99">
        <f t="shared" si="0"/>
        <v>0.35312750000000015</v>
      </c>
      <c r="X99">
        <f t="shared" si="0"/>
        <v>1.5031275000000031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2.0940499999999997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2.7914800000000035</v>
      </c>
      <c r="AQ99">
        <f t="shared" ref="AQ99:AT99" si="1">SUM(AQ3:AQ98)/4000</f>
        <v>0.8509575000000007</v>
      </c>
      <c r="AR99">
        <f t="shared" si="1"/>
        <v>0.50593250000000001</v>
      </c>
      <c r="AS99">
        <f t="shared" si="1"/>
        <v>0.1835224999999997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5.8079999999999882E-2</v>
      </c>
      <c r="AZ99">
        <f t="shared" si="2"/>
        <v>1.8032500000000007E-2</v>
      </c>
      <c r="BA99">
        <f t="shared" si="2"/>
        <v>1.5849999999999996E-2</v>
      </c>
      <c r="BB99">
        <f t="shared" si="2"/>
        <v>5.7020000000000008E-2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145.66</v>
      </c>
      <c r="L3" s="201">
        <v>63.25</v>
      </c>
      <c r="M3" s="201">
        <v>0</v>
      </c>
      <c r="N3" s="201">
        <v>29.08</v>
      </c>
      <c r="O3" s="201">
        <v>48.84</v>
      </c>
      <c r="P3" s="201">
        <v>63.45</v>
      </c>
      <c r="Q3" s="201">
        <v>5.34</v>
      </c>
      <c r="R3" s="201">
        <v>10.38</v>
      </c>
      <c r="S3" s="201">
        <v>6.47</v>
      </c>
      <c r="T3" s="201">
        <v>0</v>
      </c>
      <c r="U3" s="201">
        <v>186.8</v>
      </c>
      <c r="V3" s="201">
        <v>5.09</v>
      </c>
      <c r="W3" s="201">
        <v>8.5299999999999994</v>
      </c>
      <c r="X3" s="201">
        <v>36.299999999999997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145.66</v>
      </c>
      <c r="L4" s="201">
        <v>63.25</v>
      </c>
      <c r="M4" s="201">
        <v>0</v>
      </c>
      <c r="N4" s="201">
        <v>29.08</v>
      </c>
      <c r="O4" s="201">
        <v>48.84</v>
      </c>
      <c r="P4" s="201">
        <v>63.45</v>
      </c>
      <c r="Q4" s="201">
        <v>5.34</v>
      </c>
      <c r="R4" s="201">
        <v>10.38</v>
      </c>
      <c r="S4" s="201">
        <v>6.47</v>
      </c>
      <c r="T4" s="201">
        <v>0</v>
      </c>
      <c r="U4" s="201">
        <v>197.44</v>
      </c>
      <c r="V4" s="201">
        <v>5.09</v>
      </c>
      <c r="W4" s="201">
        <v>8.5299999999999994</v>
      </c>
      <c r="X4" s="201">
        <v>36.299999999999997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145.66</v>
      </c>
      <c r="L5" s="201">
        <v>63.25</v>
      </c>
      <c r="M5" s="201">
        <v>0</v>
      </c>
      <c r="N5" s="201">
        <v>29.08</v>
      </c>
      <c r="O5" s="201">
        <v>48.84</v>
      </c>
      <c r="P5" s="201">
        <v>63.45</v>
      </c>
      <c r="Q5" s="201">
        <v>5.34</v>
      </c>
      <c r="R5" s="201">
        <v>10.38</v>
      </c>
      <c r="S5" s="201">
        <v>6.47</v>
      </c>
      <c r="T5" s="201">
        <v>0</v>
      </c>
      <c r="U5" s="201">
        <v>204.32</v>
      </c>
      <c r="V5" s="201">
        <v>5.09</v>
      </c>
      <c r="W5" s="201">
        <v>8.5299999999999994</v>
      </c>
      <c r="X5" s="201">
        <v>36.299999999999997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140.79</v>
      </c>
      <c r="L6" s="201">
        <v>63.25</v>
      </c>
      <c r="M6" s="201">
        <v>0</v>
      </c>
      <c r="N6" s="201">
        <v>29.08</v>
      </c>
      <c r="O6" s="201">
        <v>48.84</v>
      </c>
      <c r="P6" s="201">
        <v>63.45</v>
      </c>
      <c r="Q6" s="201">
        <v>5.34</v>
      </c>
      <c r="R6" s="201">
        <v>10.38</v>
      </c>
      <c r="S6" s="201">
        <v>6.47</v>
      </c>
      <c r="T6" s="201">
        <v>0</v>
      </c>
      <c r="U6" s="201">
        <v>208.46</v>
      </c>
      <c r="V6" s="201">
        <v>5.09</v>
      </c>
      <c r="W6" s="201">
        <v>8.5299999999999994</v>
      </c>
      <c r="X6" s="201">
        <v>36.299999999999997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87.75</v>
      </c>
      <c r="L7" s="201">
        <v>54</v>
      </c>
      <c r="M7" s="201">
        <v>0</v>
      </c>
      <c r="N7" s="201">
        <v>29.08</v>
      </c>
      <c r="O7" s="201">
        <v>48.84</v>
      </c>
      <c r="P7" s="201">
        <v>63.45</v>
      </c>
      <c r="Q7" s="201">
        <v>5.34</v>
      </c>
      <c r="R7" s="201">
        <v>10.38</v>
      </c>
      <c r="S7" s="201">
        <v>6.47</v>
      </c>
      <c r="T7" s="201">
        <v>0</v>
      </c>
      <c r="U7" s="201">
        <v>212.59</v>
      </c>
      <c r="V7" s="201">
        <v>5.09</v>
      </c>
      <c r="W7" s="201">
        <v>8.5299999999999994</v>
      </c>
      <c r="X7" s="201">
        <v>36.299999999999997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22.09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87.75</v>
      </c>
      <c r="L8" s="201">
        <v>54</v>
      </c>
      <c r="M8" s="201">
        <v>0</v>
      </c>
      <c r="N8" s="201">
        <v>29.08</v>
      </c>
      <c r="O8" s="201">
        <v>48.84</v>
      </c>
      <c r="P8" s="201">
        <v>63.45</v>
      </c>
      <c r="Q8" s="201">
        <v>5.34</v>
      </c>
      <c r="R8" s="201">
        <v>10.38</v>
      </c>
      <c r="S8" s="201">
        <v>6.47</v>
      </c>
      <c r="T8" s="201">
        <v>0</v>
      </c>
      <c r="U8" s="201">
        <v>216.73</v>
      </c>
      <c r="V8" s="201">
        <v>5.09</v>
      </c>
      <c r="W8" s="201">
        <v>8.5299999999999994</v>
      </c>
      <c r="X8" s="201">
        <v>36.299999999999997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22.09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87.75</v>
      </c>
      <c r="L9" s="201">
        <v>54</v>
      </c>
      <c r="M9" s="201">
        <v>0</v>
      </c>
      <c r="N9" s="201">
        <v>29.08</v>
      </c>
      <c r="O9" s="201">
        <v>48.84</v>
      </c>
      <c r="P9" s="201">
        <v>63.45</v>
      </c>
      <c r="Q9" s="201">
        <v>5.34</v>
      </c>
      <c r="R9" s="201">
        <v>10.38</v>
      </c>
      <c r="S9" s="201">
        <v>6.47</v>
      </c>
      <c r="T9" s="201">
        <v>0</v>
      </c>
      <c r="U9" s="201">
        <v>219.75</v>
      </c>
      <c r="V9" s="201">
        <v>5.09</v>
      </c>
      <c r="W9" s="201">
        <v>8.5299999999999994</v>
      </c>
      <c r="X9" s="201">
        <v>36.299999999999997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22.09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87.75</v>
      </c>
      <c r="L10" s="201">
        <v>34.909999999999997</v>
      </c>
      <c r="M10" s="201">
        <v>0</v>
      </c>
      <c r="N10" s="201">
        <v>29.08</v>
      </c>
      <c r="O10" s="201">
        <v>48.84</v>
      </c>
      <c r="P10" s="201">
        <v>63.45</v>
      </c>
      <c r="Q10" s="201">
        <v>2.99</v>
      </c>
      <c r="R10" s="201">
        <v>10.38</v>
      </c>
      <c r="S10" s="201">
        <v>3.86</v>
      </c>
      <c r="T10" s="201">
        <v>0</v>
      </c>
      <c r="U10" s="201">
        <v>220.04</v>
      </c>
      <c r="V10" s="201">
        <v>5.09</v>
      </c>
      <c r="W10" s="201">
        <v>8.5299999999999994</v>
      </c>
      <c r="X10" s="201">
        <v>36.299999999999997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22.09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87.75</v>
      </c>
      <c r="L11" s="201">
        <v>34.909999999999997</v>
      </c>
      <c r="M11" s="201">
        <v>0</v>
      </c>
      <c r="N11" s="201">
        <v>29.08</v>
      </c>
      <c r="O11" s="201">
        <v>48.84</v>
      </c>
      <c r="P11" s="201">
        <v>63.45</v>
      </c>
      <c r="Q11" s="201">
        <v>2.99</v>
      </c>
      <c r="R11" s="201">
        <v>10.38</v>
      </c>
      <c r="S11" s="201">
        <v>3.86</v>
      </c>
      <c r="T11" s="201">
        <v>0</v>
      </c>
      <c r="U11" s="201">
        <v>220.04</v>
      </c>
      <c r="V11" s="201">
        <v>5.09</v>
      </c>
      <c r="W11" s="201">
        <v>8.5299999999999994</v>
      </c>
      <c r="X11" s="201">
        <v>36.299999999999997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22.09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87.75</v>
      </c>
      <c r="L12" s="201">
        <v>34.909999999999997</v>
      </c>
      <c r="M12" s="201">
        <v>0</v>
      </c>
      <c r="N12" s="201">
        <v>29.08</v>
      </c>
      <c r="O12" s="201">
        <v>48.84</v>
      </c>
      <c r="P12" s="201">
        <v>63.45</v>
      </c>
      <c r="Q12" s="201">
        <v>2.99</v>
      </c>
      <c r="R12" s="201">
        <v>10.38</v>
      </c>
      <c r="S12" s="201">
        <v>3.86</v>
      </c>
      <c r="T12" s="201">
        <v>0</v>
      </c>
      <c r="U12" s="201">
        <v>220.04</v>
      </c>
      <c r="V12" s="201">
        <v>5.09</v>
      </c>
      <c r="W12" s="201">
        <v>8.5299999999999994</v>
      </c>
      <c r="X12" s="201">
        <v>36.299999999999997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15.43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87.75</v>
      </c>
      <c r="L13" s="201">
        <v>34.909999999999997</v>
      </c>
      <c r="M13" s="201">
        <v>0</v>
      </c>
      <c r="N13" s="201">
        <v>29.08</v>
      </c>
      <c r="O13" s="201">
        <v>48.84</v>
      </c>
      <c r="P13" s="201">
        <v>63.45</v>
      </c>
      <c r="Q13" s="201">
        <v>2.99</v>
      </c>
      <c r="R13" s="201">
        <v>10.38</v>
      </c>
      <c r="S13" s="201">
        <v>3.86</v>
      </c>
      <c r="T13" s="201">
        <v>0</v>
      </c>
      <c r="U13" s="201">
        <v>220.04</v>
      </c>
      <c r="V13" s="201">
        <v>5.09</v>
      </c>
      <c r="W13" s="201">
        <v>8.5299999999999994</v>
      </c>
      <c r="X13" s="201">
        <v>36.299999999999997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87.75</v>
      </c>
      <c r="L14" s="201">
        <v>34.909999999999997</v>
      </c>
      <c r="M14" s="201">
        <v>0</v>
      </c>
      <c r="N14" s="201">
        <v>29.08</v>
      </c>
      <c r="O14" s="201">
        <v>48.84</v>
      </c>
      <c r="P14" s="201">
        <v>63.45</v>
      </c>
      <c r="Q14" s="201">
        <v>2.99</v>
      </c>
      <c r="R14" s="201">
        <v>10.38</v>
      </c>
      <c r="S14" s="201">
        <v>3.86</v>
      </c>
      <c r="T14" s="201">
        <v>0</v>
      </c>
      <c r="U14" s="201">
        <v>220.04</v>
      </c>
      <c r="V14" s="201">
        <v>5.09</v>
      </c>
      <c r="W14" s="201">
        <v>8.5299999999999994</v>
      </c>
      <c r="X14" s="201">
        <v>36.299999999999997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87.75</v>
      </c>
      <c r="L15" s="201">
        <v>34.909999999999997</v>
      </c>
      <c r="M15" s="201">
        <v>0</v>
      </c>
      <c r="N15" s="201">
        <v>29.08</v>
      </c>
      <c r="O15" s="201">
        <v>48.84</v>
      </c>
      <c r="P15" s="201">
        <v>63.45</v>
      </c>
      <c r="Q15" s="201">
        <v>2.99</v>
      </c>
      <c r="R15" s="201">
        <v>5.79</v>
      </c>
      <c r="S15" s="201">
        <v>3.86</v>
      </c>
      <c r="T15" s="201">
        <v>0</v>
      </c>
      <c r="U15" s="201">
        <v>220.04</v>
      </c>
      <c r="V15" s="201">
        <v>5.09</v>
      </c>
      <c r="W15" s="201">
        <v>8.5299999999999994</v>
      </c>
      <c r="X15" s="201">
        <v>36.299999999999997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87.75</v>
      </c>
      <c r="L16" s="201">
        <v>34.909999999999997</v>
      </c>
      <c r="M16" s="201">
        <v>0</v>
      </c>
      <c r="N16" s="201">
        <v>29.08</v>
      </c>
      <c r="O16" s="201">
        <v>48.84</v>
      </c>
      <c r="P16" s="201">
        <v>63.45</v>
      </c>
      <c r="Q16" s="201">
        <v>2.99</v>
      </c>
      <c r="R16" s="201">
        <v>5.79</v>
      </c>
      <c r="S16" s="201">
        <v>3.86</v>
      </c>
      <c r="T16" s="201">
        <v>0</v>
      </c>
      <c r="U16" s="201">
        <v>220.04</v>
      </c>
      <c r="V16" s="201">
        <v>2.89</v>
      </c>
      <c r="W16" s="201">
        <v>8.5299999999999994</v>
      </c>
      <c r="X16" s="201">
        <v>36.299999999999997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87.75</v>
      </c>
      <c r="L17" s="201">
        <v>34.909999999999997</v>
      </c>
      <c r="M17" s="201">
        <v>0</v>
      </c>
      <c r="N17" s="201">
        <v>29.08</v>
      </c>
      <c r="O17" s="201">
        <v>48.84</v>
      </c>
      <c r="P17" s="201">
        <v>63.45</v>
      </c>
      <c r="Q17" s="201">
        <v>2.99</v>
      </c>
      <c r="R17" s="201">
        <v>5.79</v>
      </c>
      <c r="S17" s="201">
        <v>3.86</v>
      </c>
      <c r="T17" s="201">
        <v>0</v>
      </c>
      <c r="U17" s="201">
        <v>220.04</v>
      </c>
      <c r="V17" s="201">
        <v>2.89</v>
      </c>
      <c r="W17" s="201">
        <v>8.5299999999999994</v>
      </c>
      <c r="X17" s="201">
        <v>36.299999999999997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87.75</v>
      </c>
      <c r="L18" s="201">
        <v>34.909999999999997</v>
      </c>
      <c r="M18" s="201">
        <v>0</v>
      </c>
      <c r="N18" s="201">
        <v>29.08</v>
      </c>
      <c r="O18" s="201">
        <v>48.84</v>
      </c>
      <c r="P18" s="201">
        <v>63.45</v>
      </c>
      <c r="Q18" s="201">
        <v>2.99</v>
      </c>
      <c r="R18" s="201">
        <v>5.79</v>
      </c>
      <c r="S18" s="201">
        <v>3.86</v>
      </c>
      <c r="T18" s="201">
        <v>0</v>
      </c>
      <c r="U18" s="201">
        <v>220.04</v>
      </c>
      <c r="V18" s="201">
        <v>2.89</v>
      </c>
      <c r="W18" s="201">
        <v>8.5299999999999994</v>
      </c>
      <c r="X18" s="201">
        <v>36.299999999999997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87.75</v>
      </c>
      <c r="L19" s="201">
        <v>34.909999999999997</v>
      </c>
      <c r="M19" s="201">
        <v>0</v>
      </c>
      <c r="N19" s="201">
        <v>29.08</v>
      </c>
      <c r="O19" s="201">
        <v>48.84</v>
      </c>
      <c r="P19" s="201">
        <v>63.45</v>
      </c>
      <c r="Q19" s="201">
        <v>2.99</v>
      </c>
      <c r="R19" s="201">
        <v>5.79</v>
      </c>
      <c r="S19" s="201">
        <v>3.86</v>
      </c>
      <c r="T19" s="201">
        <v>0</v>
      </c>
      <c r="U19" s="201">
        <v>220.04</v>
      </c>
      <c r="V19" s="201">
        <v>2.89</v>
      </c>
      <c r="W19" s="201">
        <v>8.5299999999999994</v>
      </c>
      <c r="X19" s="201">
        <v>36.299999999999997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87.75</v>
      </c>
      <c r="L20" s="201">
        <v>34.909999999999997</v>
      </c>
      <c r="M20" s="201">
        <v>0</v>
      </c>
      <c r="N20" s="201">
        <v>29.08</v>
      </c>
      <c r="O20" s="201">
        <v>48.84</v>
      </c>
      <c r="P20" s="201">
        <v>63.45</v>
      </c>
      <c r="Q20" s="201">
        <v>2.99</v>
      </c>
      <c r="R20" s="201">
        <v>5.79</v>
      </c>
      <c r="S20" s="201">
        <v>3.86</v>
      </c>
      <c r="T20" s="201">
        <v>0</v>
      </c>
      <c r="U20" s="201">
        <v>220.04</v>
      </c>
      <c r="V20" s="201">
        <v>2.89</v>
      </c>
      <c r="W20" s="201">
        <v>8.5299999999999994</v>
      </c>
      <c r="X20" s="201">
        <v>36.299999999999997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87.75</v>
      </c>
      <c r="L21" s="201">
        <v>34.909999999999997</v>
      </c>
      <c r="M21" s="201">
        <v>0</v>
      </c>
      <c r="N21" s="201">
        <v>29.08</v>
      </c>
      <c r="O21" s="201">
        <v>48.84</v>
      </c>
      <c r="P21" s="201">
        <v>63.45</v>
      </c>
      <c r="Q21" s="201">
        <v>2.99</v>
      </c>
      <c r="R21" s="201">
        <v>10.36</v>
      </c>
      <c r="S21" s="201">
        <v>6.47</v>
      </c>
      <c r="T21" s="201">
        <v>0</v>
      </c>
      <c r="U21" s="201">
        <v>220.04</v>
      </c>
      <c r="V21" s="201">
        <v>5.09</v>
      </c>
      <c r="W21" s="201">
        <v>8.5299999999999994</v>
      </c>
      <c r="X21" s="201">
        <v>36.299999999999997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87.75</v>
      </c>
      <c r="L22" s="201">
        <v>34.909999999999997</v>
      </c>
      <c r="M22" s="201">
        <v>0</v>
      </c>
      <c r="N22" s="201">
        <v>29.08</v>
      </c>
      <c r="O22" s="201">
        <v>48.84</v>
      </c>
      <c r="P22" s="201">
        <v>63.45</v>
      </c>
      <c r="Q22" s="201">
        <v>2.99</v>
      </c>
      <c r="R22" s="201">
        <v>10.38</v>
      </c>
      <c r="S22" s="201">
        <v>6.47</v>
      </c>
      <c r="T22" s="201">
        <v>0</v>
      </c>
      <c r="U22" s="201">
        <v>220.04</v>
      </c>
      <c r="V22" s="201">
        <v>5.09</v>
      </c>
      <c r="W22" s="201">
        <v>8.5299999999999994</v>
      </c>
      <c r="X22" s="201">
        <v>36.299999999999997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87.75</v>
      </c>
      <c r="L23" s="201">
        <v>34.909999999999997</v>
      </c>
      <c r="M23" s="201">
        <v>0</v>
      </c>
      <c r="N23" s="201">
        <v>29.08</v>
      </c>
      <c r="O23" s="201">
        <v>48.84</v>
      </c>
      <c r="P23" s="201">
        <v>63.45</v>
      </c>
      <c r="Q23" s="201">
        <v>2.99</v>
      </c>
      <c r="R23" s="201">
        <v>10.38</v>
      </c>
      <c r="S23" s="201">
        <v>6.47</v>
      </c>
      <c r="T23" s="201">
        <v>0</v>
      </c>
      <c r="U23" s="201">
        <v>220.04</v>
      </c>
      <c r="V23" s="201">
        <v>5.09</v>
      </c>
      <c r="W23" s="201">
        <v>8.5299999999999994</v>
      </c>
      <c r="X23" s="201">
        <v>36.299999999999997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87.75</v>
      </c>
      <c r="L24" s="201">
        <v>34.909999999999997</v>
      </c>
      <c r="M24" s="201">
        <v>0</v>
      </c>
      <c r="N24" s="201">
        <v>29.08</v>
      </c>
      <c r="O24" s="201">
        <v>48.84</v>
      </c>
      <c r="P24" s="201">
        <v>63.45</v>
      </c>
      <c r="Q24" s="201">
        <v>2.99</v>
      </c>
      <c r="R24" s="201">
        <v>10.38</v>
      </c>
      <c r="S24" s="201">
        <v>6.47</v>
      </c>
      <c r="T24" s="201">
        <v>0</v>
      </c>
      <c r="U24" s="201">
        <v>220.04</v>
      </c>
      <c r="V24" s="201">
        <v>5.09</v>
      </c>
      <c r="W24" s="201">
        <v>8.5299999999999994</v>
      </c>
      <c r="X24" s="201">
        <v>36.299999999999997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11.57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87.75</v>
      </c>
      <c r="L25" s="201">
        <v>34.909999999999997</v>
      </c>
      <c r="M25" s="201">
        <v>0</v>
      </c>
      <c r="N25" s="201">
        <v>29.08</v>
      </c>
      <c r="O25" s="201">
        <v>48.84</v>
      </c>
      <c r="P25" s="201">
        <v>63.45</v>
      </c>
      <c r="Q25" s="201">
        <v>2.99</v>
      </c>
      <c r="R25" s="201">
        <v>10.38</v>
      </c>
      <c r="S25" s="201">
        <v>3.86</v>
      </c>
      <c r="T25" s="201">
        <v>0</v>
      </c>
      <c r="U25" s="201">
        <v>220.04</v>
      </c>
      <c r="V25" s="201">
        <v>5.09</v>
      </c>
      <c r="W25" s="201">
        <v>8.5299999999999994</v>
      </c>
      <c r="X25" s="201">
        <v>36.299999999999997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87.75</v>
      </c>
      <c r="L26" s="201">
        <v>34.909999999999997</v>
      </c>
      <c r="M26" s="201">
        <v>0</v>
      </c>
      <c r="N26" s="201">
        <v>29.08</v>
      </c>
      <c r="O26" s="201">
        <v>48.84</v>
      </c>
      <c r="P26" s="201">
        <v>63.45</v>
      </c>
      <c r="Q26" s="201">
        <v>2.99</v>
      </c>
      <c r="R26" s="201">
        <v>10.38</v>
      </c>
      <c r="S26" s="201">
        <v>3.86</v>
      </c>
      <c r="T26" s="201">
        <v>0</v>
      </c>
      <c r="U26" s="201">
        <v>220.04</v>
      </c>
      <c r="V26" s="201">
        <v>5.09</v>
      </c>
      <c r="W26" s="201">
        <v>8.5299999999999994</v>
      </c>
      <c r="X26" s="201">
        <v>36.299999999999997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11.57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87.75</v>
      </c>
      <c r="L27" s="201">
        <v>34.909999999999997</v>
      </c>
      <c r="M27" s="201">
        <v>0</v>
      </c>
      <c r="N27" s="201">
        <v>29.08</v>
      </c>
      <c r="O27" s="201">
        <v>48.84</v>
      </c>
      <c r="P27" s="201">
        <v>63.45</v>
      </c>
      <c r="Q27" s="201">
        <v>2.99</v>
      </c>
      <c r="R27" s="201">
        <v>10.38</v>
      </c>
      <c r="S27" s="201">
        <v>3.86</v>
      </c>
      <c r="T27" s="201">
        <v>0</v>
      </c>
      <c r="U27" s="201">
        <v>220.04</v>
      </c>
      <c r="V27" s="201">
        <v>5.09</v>
      </c>
      <c r="W27" s="201">
        <v>8.5299999999999994</v>
      </c>
      <c r="X27" s="201">
        <v>36.299999999999997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11.57</v>
      </c>
      <c r="AR27" s="201">
        <v>0.74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87.75</v>
      </c>
      <c r="L28" s="201">
        <v>39.54</v>
      </c>
      <c r="M28" s="201">
        <v>0</v>
      </c>
      <c r="N28" s="201">
        <v>29.08</v>
      </c>
      <c r="O28" s="201">
        <v>48.84</v>
      </c>
      <c r="P28" s="201">
        <v>63.45</v>
      </c>
      <c r="Q28" s="201">
        <v>5.34</v>
      </c>
      <c r="R28" s="201">
        <v>10.38</v>
      </c>
      <c r="S28" s="201">
        <v>6.47</v>
      </c>
      <c r="T28" s="201">
        <v>0</v>
      </c>
      <c r="U28" s="201">
        <v>220.04</v>
      </c>
      <c r="V28" s="201">
        <v>5.09</v>
      </c>
      <c r="W28" s="201">
        <v>8.5299999999999994</v>
      </c>
      <c r="X28" s="201">
        <v>36.299999999999997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22.09</v>
      </c>
      <c r="AR28" s="201">
        <v>3.58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87.75</v>
      </c>
      <c r="L29" s="201">
        <v>34.909999999999997</v>
      </c>
      <c r="M29" s="201">
        <v>0</v>
      </c>
      <c r="N29" s="201">
        <v>29.08</v>
      </c>
      <c r="O29" s="201">
        <v>48.84</v>
      </c>
      <c r="P29" s="201">
        <v>63.45</v>
      </c>
      <c r="Q29" s="201">
        <v>5.34</v>
      </c>
      <c r="R29" s="201">
        <v>10.38</v>
      </c>
      <c r="S29" s="201">
        <v>6.47</v>
      </c>
      <c r="T29" s="201">
        <v>0</v>
      </c>
      <c r="U29" s="201">
        <v>220.04</v>
      </c>
      <c r="V29" s="201">
        <v>5.09</v>
      </c>
      <c r="W29" s="201">
        <v>8.5299999999999994</v>
      </c>
      <c r="X29" s="201">
        <v>36.299999999999997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8.41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87.75</v>
      </c>
      <c r="L30" s="201">
        <v>34.909999999999997</v>
      </c>
      <c r="M30" s="201">
        <v>0</v>
      </c>
      <c r="N30" s="201">
        <v>29.08</v>
      </c>
      <c r="O30" s="201">
        <v>48.84</v>
      </c>
      <c r="P30" s="201">
        <v>63.45</v>
      </c>
      <c r="Q30" s="201">
        <v>5.34</v>
      </c>
      <c r="R30" s="201">
        <v>10.38</v>
      </c>
      <c r="S30" s="201">
        <v>6.47</v>
      </c>
      <c r="T30" s="201">
        <v>0</v>
      </c>
      <c r="U30" s="201">
        <v>220.04</v>
      </c>
      <c r="V30" s="201">
        <v>5.09</v>
      </c>
      <c r="W30" s="201">
        <v>8.5299999999999994</v>
      </c>
      <c r="X30" s="201">
        <v>36.299999999999997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15.91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87.75</v>
      </c>
      <c r="L31" s="201">
        <v>34.909999999999997</v>
      </c>
      <c r="M31" s="201">
        <v>0</v>
      </c>
      <c r="N31" s="201">
        <v>29.08</v>
      </c>
      <c r="O31" s="201">
        <v>48.84</v>
      </c>
      <c r="P31" s="201">
        <v>63.45</v>
      </c>
      <c r="Q31" s="201">
        <v>5.34</v>
      </c>
      <c r="R31" s="201">
        <v>10.38</v>
      </c>
      <c r="S31" s="201">
        <v>6.47</v>
      </c>
      <c r="T31" s="201">
        <v>0</v>
      </c>
      <c r="U31" s="201">
        <v>220.04</v>
      </c>
      <c r="V31" s="201">
        <v>5.09</v>
      </c>
      <c r="W31" s="201">
        <v>8.5299999999999994</v>
      </c>
      <c r="X31" s="201">
        <v>36.299999999999997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22.09</v>
      </c>
      <c r="AR31" s="201">
        <v>21.84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87.75</v>
      </c>
      <c r="L32" s="201">
        <v>34.909999999999997</v>
      </c>
      <c r="M32" s="201">
        <v>0</v>
      </c>
      <c r="N32" s="201">
        <v>29.08</v>
      </c>
      <c r="O32" s="201">
        <v>48.84</v>
      </c>
      <c r="P32" s="201">
        <v>63.45</v>
      </c>
      <c r="Q32" s="201">
        <v>2.99</v>
      </c>
      <c r="R32" s="201">
        <v>10.38</v>
      </c>
      <c r="S32" s="201">
        <v>6.47</v>
      </c>
      <c r="T32" s="201">
        <v>0</v>
      </c>
      <c r="U32" s="201">
        <v>220.04</v>
      </c>
      <c r="V32" s="201">
        <v>5.09</v>
      </c>
      <c r="W32" s="201">
        <v>8.5299999999999994</v>
      </c>
      <c r="X32" s="201">
        <v>36.299999999999997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11.57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87.75</v>
      </c>
      <c r="L33" s="201">
        <v>34.909999999999997</v>
      </c>
      <c r="M33" s="201">
        <v>0</v>
      </c>
      <c r="N33" s="201">
        <v>29.08</v>
      </c>
      <c r="O33" s="201">
        <v>48.84</v>
      </c>
      <c r="P33" s="201">
        <v>63.45</v>
      </c>
      <c r="Q33" s="201">
        <v>2.99</v>
      </c>
      <c r="R33" s="201">
        <v>5.79</v>
      </c>
      <c r="S33" s="201">
        <v>3.86</v>
      </c>
      <c r="T33" s="201">
        <v>0</v>
      </c>
      <c r="U33" s="201">
        <v>220.04</v>
      </c>
      <c r="V33" s="201">
        <v>2.89</v>
      </c>
      <c r="W33" s="201">
        <v>8.5299999999999994</v>
      </c>
      <c r="X33" s="201">
        <v>36.299999999999997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11.57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87.75</v>
      </c>
      <c r="L34" s="201">
        <v>34.909999999999997</v>
      </c>
      <c r="M34" s="201">
        <v>0</v>
      </c>
      <c r="N34" s="201">
        <v>29.08</v>
      </c>
      <c r="O34" s="201">
        <v>48.84</v>
      </c>
      <c r="P34" s="201">
        <v>63.45</v>
      </c>
      <c r="Q34" s="201">
        <v>2.99</v>
      </c>
      <c r="R34" s="201">
        <v>5.79</v>
      </c>
      <c r="S34" s="201">
        <v>3.86</v>
      </c>
      <c r="T34" s="201">
        <v>0</v>
      </c>
      <c r="U34" s="201">
        <v>220.04</v>
      </c>
      <c r="V34" s="201">
        <v>2.89</v>
      </c>
      <c r="W34" s="201">
        <v>8.5299999999999994</v>
      </c>
      <c r="X34" s="201">
        <v>36.299999999999997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11.57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87.75</v>
      </c>
      <c r="L35" s="201">
        <v>34.909999999999997</v>
      </c>
      <c r="M35" s="201">
        <v>0</v>
      </c>
      <c r="N35" s="201">
        <v>29.08</v>
      </c>
      <c r="O35" s="201">
        <v>48.84</v>
      </c>
      <c r="P35" s="201">
        <v>63.45</v>
      </c>
      <c r="Q35" s="201">
        <v>2.99</v>
      </c>
      <c r="R35" s="201">
        <v>5.79</v>
      </c>
      <c r="S35" s="201">
        <v>3.86</v>
      </c>
      <c r="T35" s="201">
        <v>0</v>
      </c>
      <c r="U35" s="201">
        <v>220.04</v>
      </c>
      <c r="V35" s="201">
        <v>2.89</v>
      </c>
      <c r="W35" s="201">
        <v>8.5299999999999994</v>
      </c>
      <c r="X35" s="201">
        <v>36.299999999999997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11.57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87.75</v>
      </c>
      <c r="L36" s="201">
        <v>34.909999999999997</v>
      </c>
      <c r="M36" s="201">
        <v>0</v>
      </c>
      <c r="N36" s="201">
        <v>29.08</v>
      </c>
      <c r="O36" s="201">
        <v>48.84</v>
      </c>
      <c r="P36" s="201">
        <v>63.45</v>
      </c>
      <c r="Q36" s="201">
        <v>2.99</v>
      </c>
      <c r="R36" s="201">
        <v>5.79</v>
      </c>
      <c r="S36" s="201">
        <v>3.86</v>
      </c>
      <c r="T36" s="201">
        <v>0</v>
      </c>
      <c r="U36" s="201">
        <v>220.04</v>
      </c>
      <c r="V36" s="201">
        <v>2.89</v>
      </c>
      <c r="W36" s="201">
        <v>8.5299999999999994</v>
      </c>
      <c r="X36" s="201">
        <v>36.299999999999997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11.57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87.75</v>
      </c>
      <c r="L37" s="201">
        <v>34.909999999999997</v>
      </c>
      <c r="M37" s="201">
        <v>0</v>
      </c>
      <c r="N37" s="201">
        <v>29.08</v>
      </c>
      <c r="O37" s="201">
        <v>48.84</v>
      </c>
      <c r="P37" s="201">
        <v>63.45</v>
      </c>
      <c r="Q37" s="201">
        <v>2.99</v>
      </c>
      <c r="R37" s="201">
        <v>5.79</v>
      </c>
      <c r="S37" s="201">
        <v>3.86</v>
      </c>
      <c r="T37" s="201">
        <v>0</v>
      </c>
      <c r="U37" s="201">
        <v>220.04</v>
      </c>
      <c r="V37" s="201">
        <v>2.89</v>
      </c>
      <c r="W37" s="201">
        <v>8.5299999999999994</v>
      </c>
      <c r="X37" s="201">
        <v>36.299999999999997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68.39</v>
      </c>
      <c r="AQ37" s="201">
        <v>11.57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87.75</v>
      </c>
      <c r="L38" s="201">
        <v>34.909999999999997</v>
      </c>
      <c r="M38" s="201">
        <v>0</v>
      </c>
      <c r="N38" s="201">
        <v>29.08</v>
      </c>
      <c r="O38" s="201">
        <v>48.84</v>
      </c>
      <c r="P38" s="201">
        <v>63.45</v>
      </c>
      <c r="Q38" s="201">
        <v>2.99</v>
      </c>
      <c r="R38" s="201">
        <v>5.79</v>
      </c>
      <c r="S38" s="201">
        <v>3.86</v>
      </c>
      <c r="T38" s="201">
        <v>0</v>
      </c>
      <c r="U38" s="201">
        <v>220.04</v>
      </c>
      <c r="V38" s="201">
        <v>2.89</v>
      </c>
      <c r="W38" s="201">
        <v>8.5299999999999994</v>
      </c>
      <c r="X38" s="201">
        <v>36.299999999999997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68.39</v>
      </c>
      <c r="AQ38" s="201">
        <v>11.57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87.75</v>
      </c>
      <c r="L39" s="201">
        <v>34.909999999999997</v>
      </c>
      <c r="M39" s="201">
        <v>0</v>
      </c>
      <c r="N39" s="201">
        <v>29.08</v>
      </c>
      <c r="O39" s="201">
        <v>48.84</v>
      </c>
      <c r="P39" s="201">
        <v>63.45</v>
      </c>
      <c r="Q39" s="201">
        <v>2.99</v>
      </c>
      <c r="R39" s="201">
        <v>5.79</v>
      </c>
      <c r="S39" s="201">
        <v>3.86</v>
      </c>
      <c r="T39" s="201">
        <v>0</v>
      </c>
      <c r="U39" s="201">
        <v>220.04</v>
      </c>
      <c r="V39" s="201">
        <v>2.89</v>
      </c>
      <c r="W39" s="201">
        <v>8.5299999999999994</v>
      </c>
      <c r="X39" s="201">
        <v>36.299999999999997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68.39</v>
      </c>
      <c r="AQ39" s="201">
        <v>11.57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87.75</v>
      </c>
      <c r="L40" s="201">
        <v>34.909999999999997</v>
      </c>
      <c r="M40" s="201">
        <v>0</v>
      </c>
      <c r="N40" s="201">
        <v>29.08</v>
      </c>
      <c r="O40" s="201">
        <v>48.84</v>
      </c>
      <c r="P40" s="201">
        <v>63.45</v>
      </c>
      <c r="Q40" s="201">
        <v>2.99</v>
      </c>
      <c r="R40" s="201">
        <v>5.79</v>
      </c>
      <c r="S40" s="201">
        <v>3.86</v>
      </c>
      <c r="T40" s="201">
        <v>0</v>
      </c>
      <c r="U40" s="201">
        <v>220.04</v>
      </c>
      <c r="V40" s="201">
        <v>2.89</v>
      </c>
      <c r="W40" s="201">
        <v>8.5299999999999994</v>
      </c>
      <c r="X40" s="201">
        <v>36.299999999999997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68.39</v>
      </c>
      <c r="AQ40" s="201">
        <v>11.57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87.75</v>
      </c>
      <c r="L41" s="201">
        <v>34.909999999999997</v>
      </c>
      <c r="M41" s="201">
        <v>0</v>
      </c>
      <c r="N41" s="201">
        <v>29.08</v>
      </c>
      <c r="O41" s="201">
        <v>48.84</v>
      </c>
      <c r="P41" s="201">
        <v>63.45</v>
      </c>
      <c r="Q41" s="201">
        <v>2.99</v>
      </c>
      <c r="R41" s="201">
        <v>10.39</v>
      </c>
      <c r="S41" s="201">
        <v>3.86</v>
      </c>
      <c r="T41" s="201">
        <v>0</v>
      </c>
      <c r="U41" s="201">
        <v>220.04</v>
      </c>
      <c r="V41" s="201">
        <v>5.09</v>
      </c>
      <c r="W41" s="201">
        <v>8.5299999999999994</v>
      </c>
      <c r="X41" s="201">
        <v>36.299999999999997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68.39</v>
      </c>
      <c r="AQ41" s="201">
        <v>11.57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87.75</v>
      </c>
      <c r="L42" s="201">
        <v>34.909999999999997</v>
      </c>
      <c r="M42" s="201">
        <v>0</v>
      </c>
      <c r="N42" s="201">
        <v>29.08</v>
      </c>
      <c r="O42" s="201">
        <v>48.84</v>
      </c>
      <c r="P42" s="201">
        <v>63.45</v>
      </c>
      <c r="Q42" s="201">
        <v>2.99</v>
      </c>
      <c r="R42" s="201">
        <v>10.39</v>
      </c>
      <c r="S42" s="201">
        <v>3.86</v>
      </c>
      <c r="T42" s="201">
        <v>0</v>
      </c>
      <c r="U42" s="201">
        <v>220.04</v>
      </c>
      <c r="V42" s="201">
        <v>5.09</v>
      </c>
      <c r="W42" s="201">
        <v>8.5299999999999994</v>
      </c>
      <c r="X42" s="201">
        <v>36.299999999999997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68.39</v>
      </c>
      <c r="AQ42" s="201">
        <v>11.57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87.75</v>
      </c>
      <c r="L43" s="201">
        <v>34.909999999999997</v>
      </c>
      <c r="M43" s="201">
        <v>0</v>
      </c>
      <c r="N43" s="201">
        <v>29.08</v>
      </c>
      <c r="O43" s="201">
        <v>48.84</v>
      </c>
      <c r="P43" s="201">
        <v>63.45</v>
      </c>
      <c r="Q43" s="201">
        <v>2.99</v>
      </c>
      <c r="R43" s="201">
        <v>5.79</v>
      </c>
      <c r="S43" s="201">
        <v>3.86</v>
      </c>
      <c r="T43" s="201">
        <v>0</v>
      </c>
      <c r="U43" s="201">
        <v>220.04</v>
      </c>
      <c r="V43" s="201">
        <v>2.89</v>
      </c>
      <c r="W43" s="201">
        <v>8.5299999999999994</v>
      </c>
      <c r="X43" s="201">
        <v>36.299999999999997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68.39</v>
      </c>
      <c r="AQ43" s="201">
        <v>11.57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87.75</v>
      </c>
      <c r="L44" s="201">
        <v>34.909999999999997</v>
      </c>
      <c r="M44" s="201">
        <v>0</v>
      </c>
      <c r="N44" s="201">
        <v>29.08</v>
      </c>
      <c r="O44" s="201">
        <v>48.84</v>
      </c>
      <c r="P44" s="201">
        <v>63.45</v>
      </c>
      <c r="Q44" s="201">
        <v>2.99</v>
      </c>
      <c r="R44" s="201">
        <v>5.79</v>
      </c>
      <c r="S44" s="201">
        <v>3.86</v>
      </c>
      <c r="T44" s="201">
        <v>0</v>
      </c>
      <c r="U44" s="201">
        <v>220.04</v>
      </c>
      <c r="V44" s="201">
        <v>2.89</v>
      </c>
      <c r="W44" s="201">
        <v>8.5299999999999994</v>
      </c>
      <c r="X44" s="201">
        <v>36.299999999999997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68.39</v>
      </c>
      <c r="AQ44" s="201">
        <v>11.57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87.75</v>
      </c>
      <c r="L45" s="201">
        <v>34.909999999999997</v>
      </c>
      <c r="M45" s="201">
        <v>0</v>
      </c>
      <c r="N45" s="201">
        <v>29.08</v>
      </c>
      <c r="O45" s="201">
        <v>48.84</v>
      </c>
      <c r="P45" s="201">
        <v>63.45</v>
      </c>
      <c r="Q45" s="201">
        <v>2.99</v>
      </c>
      <c r="R45" s="201">
        <v>5.79</v>
      </c>
      <c r="S45" s="201">
        <v>3.86</v>
      </c>
      <c r="T45" s="201">
        <v>0</v>
      </c>
      <c r="U45" s="201">
        <v>220.04</v>
      </c>
      <c r="V45" s="201">
        <v>2.89</v>
      </c>
      <c r="W45" s="201">
        <v>8.5299999999999994</v>
      </c>
      <c r="X45" s="201">
        <v>36.299999999999997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66.44</v>
      </c>
      <c r="AQ45" s="201">
        <v>14.6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87.75</v>
      </c>
      <c r="L46" s="201">
        <v>34.909999999999997</v>
      </c>
      <c r="M46" s="201">
        <v>0</v>
      </c>
      <c r="N46" s="201">
        <v>29.08</v>
      </c>
      <c r="O46" s="201">
        <v>48.84</v>
      </c>
      <c r="P46" s="201">
        <v>63.45</v>
      </c>
      <c r="Q46" s="201">
        <v>2.99</v>
      </c>
      <c r="R46" s="201">
        <v>5.79</v>
      </c>
      <c r="S46" s="201">
        <v>3.86</v>
      </c>
      <c r="T46" s="201">
        <v>0</v>
      </c>
      <c r="U46" s="201">
        <v>220.04</v>
      </c>
      <c r="V46" s="201">
        <v>2.89</v>
      </c>
      <c r="W46" s="201">
        <v>8.5299999999999994</v>
      </c>
      <c r="X46" s="201">
        <v>36.33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43.39</v>
      </c>
      <c r="AQ46" s="201">
        <v>14.6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87.75</v>
      </c>
      <c r="L47" s="201">
        <v>34.909999999999997</v>
      </c>
      <c r="M47" s="201">
        <v>0</v>
      </c>
      <c r="N47" s="201">
        <v>29.08</v>
      </c>
      <c r="O47" s="201">
        <v>48.84</v>
      </c>
      <c r="P47" s="201">
        <v>63.45</v>
      </c>
      <c r="Q47" s="201">
        <v>2.99</v>
      </c>
      <c r="R47" s="201">
        <v>5.79</v>
      </c>
      <c r="S47" s="201">
        <v>3.86</v>
      </c>
      <c r="T47" s="201">
        <v>0</v>
      </c>
      <c r="U47" s="201">
        <v>220.04</v>
      </c>
      <c r="V47" s="201">
        <v>3</v>
      </c>
      <c r="W47" s="201">
        <v>8.5299999999999994</v>
      </c>
      <c r="X47" s="201">
        <v>36.33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34.71</v>
      </c>
      <c r="AQ47" s="201">
        <v>11.57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87.75</v>
      </c>
      <c r="L48" s="201">
        <v>34.909999999999997</v>
      </c>
      <c r="M48" s="201">
        <v>0</v>
      </c>
      <c r="N48" s="201">
        <v>29.08</v>
      </c>
      <c r="O48" s="201">
        <v>48.84</v>
      </c>
      <c r="P48" s="201">
        <v>63.45</v>
      </c>
      <c r="Q48" s="201">
        <v>2.99</v>
      </c>
      <c r="R48" s="201">
        <v>5.79</v>
      </c>
      <c r="S48" s="201">
        <v>3.86</v>
      </c>
      <c r="T48" s="201">
        <v>0</v>
      </c>
      <c r="U48" s="201">
        <v>220.04</v>
      </c>
      <c r="V48" s="201">
        <v>3</v>
      </c>
      <c r="W48" s="201">
        <v>8.5299999999999994</v>
      </c>
      <c r="X48" s="201">
        <v>36.33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34.72</v>
      </c>
      <c r="AQ48" s="201">
        <v>11.57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87.75</v>
      </c>
      <c r="L49" s="201">
        <v>34.909999999999997</v>
      </c>
      <c r="M49" s="201">
        <v>0</v>
      </c>
      <c r="N49" s="201">
        <v>29.08</v>
      </c>
      <c r="O49" s="201">
        <v>48.84</v>
      </c>
      <c r="P49" s="201">
        <v>63.45</v>
      </c>
      <c r="Q49" s="201">
        <v>2.99</v>
      </c>
      <c r="R49" s="201">
        <v>5.79</v>
      </c>
      <c r="S49" s="201">
        <v>3.86</v>
      </c>
      <c r="T49" s="201">
        <v>0</v>
      </c>
      <c r="U49" s="201">
        <v>220.04</v>
      </c>
      <c r="V49" s="201">
        <v>3</v>
      </c>
      <c r="W49" s="201">
        <v>8.5299999999999994</v>
      </c>
      <c r="X49" s="201">
        <v>36.33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28.55</v>
      </c>
      <c r="AQ49" s="201">
        <v>11.57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87.75</v>
      </c>
      <c r="L50" s="201">
        <v>34.909999999999997</v>
      </c>
      <c r="M50" s="201">
        <v>0</v>
      </c>
      <c r="N50" s="201">
        <v>29.08</v>
      </c>
      <c r="O50" s="201">
        <v>48.84</v>
      </c>
      <c r="P50" s="201">
        <v>63.45</v>
      </c>
      <c r="Q50" s="201">
        <v>2.99</v>
      </c>
      <c r="R50" s="201">
        <v>5.79</v>
      </c>
      <c r="S50" s="201">
        <v>3.86</v>
      </c>
      <c r="T50" s="201">
        <v>0</v>
      </c>
      <c r="U50" s="201">
        <v>220.04</v>
      </c>
      <c r="V50" s="201">
        <v>3</v>
      </c>
      <c r="W50" s="201">
        <v>8.5299999999999994</v>
      </c>
      <c r="X50" s="201">
        <v>36.33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24.04</v>
      </c>
      <c r="AQ50" s="201">
        <v>11.57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87.75</v>
      </c>
      <c r="L51" s="201">
        <v>34.909999999999997</v>
      </c>
      <c r="M51" s="201">
        <v>0</v>
      </c>
      <c r="N51" s="201">
        <v>29.08</v>
      </c>
      <c r="O51" s="201">
        <v>48.84</v>
      </c>
      <c r="P51" s="201">
        <v>63.45</v>
      </c>
      <c r="Q51" s="201">
        <v>2.99</v>
      </c>
      <c r="R51" s="201">
        <v>5.79</v>
      </c>
      <c r="S51" s="201">
        <v>3.86</v>
      </c>
      <c r="T51" s="201">
        <v>0</v>
      </c>
      <c r="U51" s="201">
        <v>220.04</v>
      </c>
      <c r="V51" s="201">
        <v>2.89</v>
      </c>
      <c r="W51" s="201">
        <v>5.79</v>
      </c>
      <c r="X51" s="201">
        <v>19.09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32.32</v>
      </c>
      <c r="AQ51" s="201">
        <v>11.57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87.75</v>
      </c>
      <c r="L52" s="201">
        <v>34.909999999999997</v>
      </c>
      <c r="M52" s="201">
        <v>0</v>
      </c>
      <c r="N52" s="201">
        <v>29.08</v>
      </c>
      <c r="O52" s="201">
        <v>48.84</v>
      </c>
      <c r="P52" s="201">
        <v>63.45</v>
      </c>
      <c r="Q52" s="201">
        <v>2.99</v>
      </c>
      <c r="R52" s="201">
        <v>5.79</v>
      </c>
      <c r="S52" s="201">
        <v>3.86</v>
      </c>
      <c r="T52" s="201">
        <v>0</v>
      </c>
      <c r="U52" s="201">
        <v>220.04</v>
      </c>
      <c r="V52" s="201">
        <v>2.89</v>
      </c>
      <c r="W52" s="201">
        <v>5.79</v>
      </c>
      <c r="X52" s="201">
        <v>19.09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34.409999999999997</v>
      </c>
      <c r="AQ52" s="201">
        <v>11.57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87.75</v>
      </c>
      <c r="L53" s="201">
        <v>34.909999999999997</v>
      </c>
      <c r="M53" s="201">
        <v>0</v>
      </c>
      <c r="N53" s="201">
        <v>29.08</v>
      </c>
      <c r="O53" s="201">
        <v>48.84</v>
      </c>
      <c r="P53" s="201">
        <v>63.45</v>
      </c>
      <c r="Q53" s="201">
        <v>2.99</v>
      </c>
      <c r="R53" s="201">
        <v>5.79</v>
      </c>
      <c r="S53" s="201">
        <v>3.86</v>
      </c>
      <c r="T53" s="201">
        <v>0</v>
      </c>
      <c r="U53" s="201">
        <v>220.04</v>
      </c>
      <c r="V53" s="201">
        <v>2.89</v>
      </c>
      <c r="W53" s="201">
        <v>5.79</v>
      </c>
      <c r="X53" s="201">
        <v>19.09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35.270000000000003</v>
      </c>
      <c r="AQ53" s="201">
        <v>11.75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87.75</v>
      </c>
      <c r="L54" s="201">
        <v>34.909999999999997</v>
      </c>
      <c r="M54" s="201">
        <v>0</v>
      </c>
      <c r="N54" s="201">
        <v>29.08</v>
      </c>
      <c r="O54" s="201">
        <v>48.84</v>
      </c>
      <c r="P54" s="201">
        <v>63.45</v>
      </c>
      <c r="Q54" s="201">
        <v>2.99</v>
      </c>
      <c r="R54" s="201">
        <v>5.79</v>
      </c>
      <c r="S54" s="201">
        <v>3.86</v>
      </c>
      <c r="T54" s="201">
        <v>0</v>
      </c>
      <c r="U54" s="201">
        <v>220.04</v>
      </c>
      <c r="V54" s="201">
        <v>2.89</v>
      </c>
      <c r="W54" s="201">
        <v>5.79</v>
      </c>
      <c r="X54" s="201">
        <v>19.09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34.409999999999997</v>
      </c>
      <c r="AQ54" s="201">
        <v>11.75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87.75</v>
      </c>
      <c r="L55" s="201">
        <v>34.909999999999997</v>
      </c>
      <c r="M55" s="201">
        <v>0</v>
      </c>
      <c r="N55" s="201">
        <v>29.08</v>
      </c>
      <c r="O55" s="201">
        <v>48.84</v>
      </c>
      <c r="P55" s="201">
        <v>63.45</v>
      </c>
      <c r="Q55" s="201">
        <v>2.99</v>
      </c>
      <c r="R55" s="201">
        <v>5.79</v>
      </c>
      <c r="S55" s="201">
        <v>3.86</v>
      </c>
      <c r="T55" s="201">
        <v>0</v>
      </c>
      <c r="U55" s="201">
        <v>220.04</v>
      </c>
      <c r="V55" s="201">
        <v>2.89</v>
      </c>
      <c r="W55" s="201">
        <v>5.79</v>
      </c>
      <c r="X55" s="201">
        <v>19.09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34.409999999999997</v>
      </c>
      <c r="AQ55" s="201">
        <v>11.75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87.75</v>
      </c>
      <c r="L56" s="201">
        <v>34.909999999999997</v>
      </c>
      <c r="M56" s="201">
        <v>0</v>
      </c>
      <c r="N56" s="201">
        <v>29.08</v>
      </c>
      <c r="O56" s="201">
        <v>48.84</v>
      </c>
      <c r="P56" s="201">
        <v>63.45</v>
      </c>
      <c r="Q56" s="201">
        <v>2.99</v>
      </c>
      <c r="R56" s="201">
        <v>5.79</v>
      </c>
      <c r="S56" s="201">
        <v>3.86</v>
      </c>
      <c r="T56" s="201">
        <v>0</v>
      </c>
      <c r="U56" s="201">
        <v>220.04</v>
      </c>
      <c r="V56" s="201">
        <v>2.89</v>
      </c>
      <c r="W56" s="201">
        <v>5.79</v>
      </c>
      <c r="X56" s="201">
        <v>19.09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34.409999999999997</v>
      </c>
      <c r="AQ56" s="201">
        <v>11.75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87.75</v>
      </c>
      <c r="L57" s="201">
        <v>34.909999999999997</v>
      </c>
      <c r="M57" s="201">
        <v>0</v>
      </c>
      <c r="N57" s="201">
        <v>29.08</v>
      </c>
      <c r="O57" s="201">
        <v>48.84</v>
      </c>
      <c r="P57" s="201">
        <v>63.45</v>
      </c>
      <c r="Q57" s="201">
        <v>2.99</v>
      </c>
      <c r="R57" s="201">
        <v>5.79</v>
      </c>
      <c r="S57" s="201">
        <v>3.86</v>
      </c>
      <c r="T57" s="201">
        <v>0</v>
      </c>
      <c r="U57" s="201">
        <v>220.04</v>
      </c>
      <c r="V57" s="201">
        <v>2.75</v>
      </c>
      <c r="W57" s="201">
        <v>5.79</v>
      </c>
      <c r="X57" s="201">
        <v>19.09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34.409999999999997</v>
      </c>
      <c r="AQ57" s="201">
        <v>11.57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87.75</v>
      </c>
      <c r="L58" s="201">
        <v>34.909999999999997</v>
      </c>
      <c r="M58" s="201">
        <v>0</v>
      </c>
      <c r="N58" s="201">
        <v>29.08</v>
      </c>
      <c r="O58" s="201">
        <v>48.84</v>
      </c>
      <c r="P58" s="201">
        <v>63.45</v>
      </c>
      <c r="Q58" s="201">
        <v>2.99</v>
      </c>
      <c r="R58" s="201">
        <v>5.79</v>
      </c>
      <c r="S58" s="201">
        <v>3.86</v>
      </c>
      <c r="T58" s="201">
        <v>0</v>
      </c>
      <c r="U58" s="201">
        <v>220.04</v>
      </c>
      <c r="V58" s="201">
        <v>2.89</v>
      </c>
      <c r="W58" s="201">
        <v>5.79</v>
      </c>
      <c r="X58" s="201">
        <v>19.09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34.409999999999997</v>
      </c>
      <c r="AQ58" s="201">
        <v>11.57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87.75</v>
      </c>
      <c r="L59" s="201">
        <v>34.909999999999997</v>
      </c>
      <c r="M59" s="201">
        <v>0</v>
      </c>
      <c r="N59" s="201">
        <v>29.08</v>
      </c>
      <c r="O59" s="201">
        <v>48.84</v>
      </c>
      <c r="P59" s="201">
        <v>66.77</v>
      </c>
      <c r="Q59" s="201">
        <v>2.99</v>
      </c>
      <c r="R59" s="201">
        <v>5.79</v>
      </c>
      <c r="S59" s="201">
        <v>3.86</v>
      </c>
      <c r="T59" s="201">
        <v>0</v>
      </c>
      <c r="U59" s="201">
        <v>220.04</v>
      </c>
      <c r="V59" s="201">
        <v>2.89</v>
      </c>
      <c r="W59" s="201">
        <v>5.58</v>
      </c>
      <c r="X59" s="201">
        <v>18.41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34.409999999999997</v>
      </c>
      <c r="AQ59" s="201">
        <v>11.57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87.75</v>
      </c>
      <c r="L60" s="201">
        <v>34.909999999999997</v>
      </c>
      <c r="M60" s="201">
        <v>0</v>
      </c>
      <c r="N60" s="201">
        <v>29.08</v>
      </c>
      <c r="O60" s="201">
        <v>48.84</v>
      </c>
      <c r="P60" s="201">
        <v>66.77</v>
      </c>
      <c r="Q60" s="201">
        <v>2.99</v>
      </c>
      <c r="R60" s="201">
        <v>5.79</v>
      </c>
      <c r="S60" s="201">
        <v>3.86</v>
      </c>
      <c r="T60" s="201">
        <v>0</v>
      </c>
      <c r="U60" s="201">
        <v>220.04</v>
      </c>
      <c r="V60" s="201">
        <v>2.89</v>
      </c>
      <c r="W60" s="201">
        <v>5.79</v>
      </c>
      <c r="X60" s="201">
        <v>20.25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34.409999999999997</v>
      </c>
      <c r="AQ60" s="201">
        <v>11.57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87.75</v>
      </c>
      <c r="L61" s="201">
        <v>35.090000000000003</v>
      </c>
      <c r="M61" s="201">
        <v>0</v>
      </c>
      <c r="N61" s="201">
        <v>29.08</v>
      </c>
      <c r="O61" s="201">
        <v>48.84</v>
      </c>
      <c r="P61" s="201">
        <v>66.77</v>
      </c>
      <c r="Q61" s="201">
        <v>2.99</v>
      </c>
      <c r="R61" s="201">
        <v>5.79</v>
      </c>
      <c r="S61" s="201">
        <v>3.86</v>
      </c>
      <c r="T61" s="201">
        <v>0</v>
      </c>
      <c r="U61" s="201">
        <v>220.04</v>
      </c>
      <c r="V61" s="201">
        <v>2.89</v>
      </c>
      <c r="W61" s="201">
        <v>5.79</v>
      </c>
      <c r="X61" s="201">
        <v>20.25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34.409999999999997</v>
      </c>
      <c r="AQ61" s="201">
        <v>11.57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87.75</v>
      </c>
      <c r="L62" s="201">
        <v>35.090000000000003</v>
      </c>
      <c r="M62" s="201">
        <v>0</v>
      </c>
      <c r="N62" s="201">
        <v>29.08</v>
      </c>
      <c r="O62" s="201">
        <v>48.84</v>
      </c>
      <c r="P62" s="201">
        <v>66.77</v>
      </c>
      <c r="Q62" s="201">
        <v>2.99</v>
      </c>
      <c r="R62" s="201">
        <v>5.79</v>
      </c>
      <c r="S62" s="201">
        <v>3.86</v>
      </c>
      <c r="T62" s="201">
        <v>0</v>
      </c>
      <c r="U62" s="201">
        <v>220.04</v>
      </c>
      <c r="V62" s="201">
        <v>2.89</v>
      </c>
      <c r="W62" s="201">
        <v>5.79</v>
      </c>
      <c r="X62" s="201">
        <v>20.25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34.409999999999997</v>
      </c>
      <c r="AQ62" s="201">
        <v>11.57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87.75</v>
      </c>
      <c r="L63" s="201">
        <v>34.909999999999997</v>
      </c>
      <c r="M63" s="201">
        <v>0</v>
      </c>
      <c r="N63" s="201">
        <v>29.08</v>
      </c>
      <c r="O63" s="201">
        <v>48.84</v>
      </c>
      <c r="P63" s="201">
        <v>66.77</v>
      </c>
      <c r="Q63" s="201">
        <v>2.99</v>
      </c>
      <c r="R63" s="201">
        <v>5.79</v>
      </c>
      <c r="S63" s="201">
        <v>3.86</v>
      </c>
      <c r="T63" s="201">
        <v>0</v>
      </c>
      <c r="U63" s="201">
        <v>220.04</v>
      </c>
      <c r="V63" s="201">
        <v>2.89</v>
      </c>
      <c r="W63" s="201">
        <v>7.83</v>
      </c>
      <c r="X63" s="201">
        <v>32.24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34.409999999999997</v>
      </c>
      <c r="AQ63" s="201">
        <v>11.57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87.75</v>
      </c>
      <c r="L64" s="201">
        <v>34.909999999999997</v>
      </c>
      <c r="M64" s="201">
        <v>0</v>
      </c>
      <c r="N64" s="201">
        <v>29.08</v>
      </c>
      <c r="O64" s="201">
        <v>48.84</v>
      </c>
      <c r="P64" s="201">
        <v>66.77</v>
      </c>
      <c r="Q64" s="201">
        <v>2.99</v>
      </c>
      <c r="R64" s="201">
        <v>5.79</v>
      </c>
      <c r="S64" s="201">
        <v>3.86</v>
      </c>
      <c r="T64" s="201">
        <v>0</v>
      </c>
      <c r="U64" s="201">
        <v>220.04</v>
      </c>
      <c r="V64" s="201">
        <v>2.89</v>
      </c>
      <c r="W64" s="201">
        <v>7.83</v>
      </c>
      <c r="X64" s="201">
        <v>32.24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34.409999999999997</v>
      </c>
      <c r="AQ64" s="201">
        <v>11.57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87.75</v>
      </c>
      <c r="L65" s="201">
        <v>59.24</v>
      </c>
      <c r="M65" s="201">
        <v>0</v>
      </c>
      <c r="N65" s="201">
        <v>29.08</v>
      </c>
      <c r="O65" s="201">
        <v>48.84</v>
      </c>
      <c r="P65" s="201">
        <v>66.77</v>
      </c>
      <c r="Q65" s="201">
        <v>4.7699999999999996</v>
      </c>
      <c r="R65" s="201">
        <v>9.14</v>
      </c>
      <c r="S65" s="201">
        <v>5.84</v>
      </c>
      <c r="T65" s="201">
        <v>0</v>
      </c>
      <c r="U65" s="201">
        <v>220.04</v>
      </c>
      <c r="V65" s="201">
        <v>4.53</v>
      </c>
      <c r="W65" s="201">
        <v>8.5299999999999994</v>
      </c>
      <c r="X65" s="201">
        <v>36.299999999999997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44.36</v>
      </c>
      <c r="AQ65" s="201">
        <v>11.22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87.75</v>
      </c>
      <c r="L66" s="201">
        <v>59.32</v>
      </c>
      <c r="M66" s="201">
        <v>0</v>
      </c>
      <c r="N66" s="201">
        <v>29.08</v>
      </c>
      <c r="O66" s="201">
        <v>48.84</v>
      </c>
      <c r="P66" s="201">
        <v>66.77</v>
      </c>
      <c r="Q66" s="201">
        <v>4.7699999999999996</v>
      </c>
      <c r="R66" s="201">
        <v>9.14</v>
      </c>
      <c r="S66" s="201">
        <v>5.84</v>
      </c>
      <c r="T66" s="201">
        <v>0</v>
      </c>
      <c r="U66" s="201">
        <v>220.04</v>
      </c>
      <c r="V66" s="201">
        <v>4.53</v>
      </c>
      <c r="W66" s="201">
        <v>8.5299999999999994</v>
      </c>
      <c r="X66" s="201">
        <v>36.299999999999997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48.21</v>
      </c>
      <c r="AQ66" s="201">
        <v>11.22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87.75</v>
      </c>
      <c r="L67" s="201">
        <v>34.71</v>
      </c>
      <c r="M67" s="201">
        <v>0</v>
      </c>
      <c r="N67" s="201">
        <v>29.08</v>
      </c>
      <c r="O67" s="201">
        <v>48.84</v>
      </c>
      <c r="P67" s="201">
        <v>66.77</v>
      </c>
      <c r="Q67" s="201">
        <v>2.89</v>
      </c>
      <c r="R67" s="201">
        <v>10.39</v>
      </c>
      <c r="S67" s="201">
        <v>3.86</v>
      </c>
      <c r="T67" s="201">
        <v>0</v>
      </c>
      <c r="U67" s="201">
        <v>220.04</v>
      </c>
      <c r="V67" s="201">
        <v>5.09</v>
      </c>
      <c r="W67" s="201">
        <v>8.5299999999999994</v>
      </c>
      <c r="X67" s="201">
        <v>36.299999999999997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68.39</v>
      </c>
      <c r="AQ67" s="201">
        <v>22.09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87.75</v>
      </c>
      <c r="L68" s="201">
        <v>34.71</v>
      </c>
      <c r="M68" s="201">
        <v>0</v>
      </c>
      <c r="N68" s="201">
        <v>29.08</v>
      </c>
      <c r="O68" s="201">
        <v>48.84</v>
      </c>
      <c r="P68" s="201">
        <v>66.77</v>
      </c>
      <c r="Q68" s="201">
        <v>2.89</v>
      </c>
      <c r="R68" s="201">
        <v>10.39</v>
      </c>
      <c r="S68" s="201">
        <v>3.86</v>
      </c>
      <c r="T68" s="201">
        <v>0</v>
      </c>
      <c r="U68" s="201">
        <v>220.04</v>
      </c>
      <c r="V68" s="201">
        <v>5.09</v>
      </c>
      <c r="W68" s="201">
        <v>8.5299999999999994</v>
      </c>
      <c r="X68" s="201">
        <v>36.299999999999997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68.39</v>
      </c>
      <c r="AQ68" s="201">
        <v>22.09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87.75</v>
      </c>
      <c r="L69" s="201">
        <v>34.71</v>
      </c>
      <c r="M69" s="201">
        <v>0</v>
      </c>
      <c r="N69" s="201">
        <v>29.08</v>
      </c>
      <c r="O69" s="201">
        <v>48.84</v>
      </c>
      <c r="P69" s="201">
        <v>66.77</v>
      </c>
      <c r="Q69" s="201">
        <v>2.89</v>
      </c>
      <c r="R69" s="201">
        <v>10.39</v>
      </c>
      <c r="S69" s="201">
        <v>3.86</v>
      </c>
      <c r="T69" s="201">
        <v>0</v>
      </c>
      <c r="U69" s="201">
        <v>220.04</v>
      </c>
      <c r="V69" s="201">
        <v>5.09</v>
      </c>
      <c r="W69" s="201">
        <v>8.5299999999999994</v>
      </c>
      <c r="X69" s="201">
        <v>36.299999999999997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22.09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87.75</v>
      </c>
      <c r="L70" s="201">
        <v>34.71</v>
      </c>
      <c r="M70" s="201">
        <v>0</v>
      </c>
      <c r="N70" s="201">
        <v>29.08</v>
      </c>
      <c r="O70" s="201">
        <v>48.84</v>
      </c>
      <c r="P70" s="201">
        <v>66.77</v>
      </c>
      <c r="Q70" s="201">
        <v>2.89</v>
      </c>
      <c r="R70" s="201">
        <v>10.39</v>
      </c>
      <c r="S70" s="201">
        <v>3.86</v>
      </c>
      <c r="T70" s="201">
        <v>0</v>
      </c>
      <c r="U70" s="201">
        <v>220.04</v>
      </c>
      <c r="V70" s="201">
        <v>5.09</v>
      </c>
      <c r="W70" s="201">
        <v>8.5299999999999994</v>
      </c>
      <c r="X70" s="201">
        <v>36.299999999999997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22.09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87.75</v>
      </c>
      <c r="L71" s="201">
        <v>34.71</v>
      </c>
      <c r="M71" s="201">
        <v>0</v>
      </c>
      <c r="N71" s="201">
        <v>29.08</v>
      </c>
      <c r="O71" s="201">
        <v>48.84</v>
      </c>
      <c r="P71" s="201">
        <v>66.77</v>
      </c>
      <c r="Q71" s="201">
        <v>2.89</v>
      </c>
      <c r="R71" s="201">
        <v>10.38</v>
      </c>
      <c r="S71" s="201">
        <v>3.86</v>
      </c>
      <c r="T71" s="201">
        <v>0</v>
      </c>
      <c r="U71" s="201">
        <v>220.04</v>
      </c>
      <c r="V71" s="201">
        <v>5.09</v>
      </c>
      <c r="W71" s="201">
        <v>8.5299999999999994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22.09</v>
      </c>
      <c r="AR71" s="201">
        <v>24.51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87.75</v>
      </c>
      <c r="L72" s="201">
        <v>34.71</v>
      </c>
      <c r="M72" s="201">
        <v>0</v>
      </c>
      <c r="N72" s="201">
        <v>29.08</v>
      </c>
      <c r="O72" s="201">
        <v>48.84</v>
      </c>
      <c r="P72" s="201">
        <v>66.77</v>
      </c>
      <c r="Q72" s="201">
        <v>2.89</v>
      </c>
      <c r="R72" s="201">
        <v>10.38</v>
      </c>
      <c r="S72" s="201">
        <v>3.86</v>
      </c>
      <c r="T72" s="201">
        <v>0</v>
      </c>
      <c r="U72" s="201">
        <v>220.04</v>
      </c>
      <c r="V72" s="201">
        <v>5.09</v>
      </c>
      <c r="W72" s="201">
        <v>8.5299999999999994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22.09</v>
      </c>
      <c r="AR72" s="201">
        <v>17.84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88.85</v>
      </c>
      <c r="L73" s="201">
        <v>35.15</v>
      </c>
      <c r="M73" s="201">
        <v>0</v>
      </c>
      <c r="N73" s="201">
        <v>29.08</v>
      </c>
      <c r="O73" s="201">
        <v>48.84</v>
      </c>
      <c r="P73" s="201">
        <v>66.77</v>
      </c>
      <c r="Q73" s="201">
        <v>3.04</v>
      </c>
      <c r="R73" s="201">
        <v>10.38</v>
      </c>
      <c r="S73" s="201">
        <v>3.91</v>
      </c>
      <c r="T73" s="201">
        <v>0</v>
      </c>
      <c r="U73" s="201">
        <v>220.04</v>
      </c>
      <c r="V73" s="201">
        <v>5.09</v>
      </c>
      <c r="W73" s="201">
        <v>8.5299999999999994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22.09</v>
      </c>
      <c r="AR73" s="201">
        <v>9.69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88.85</v>
      </c>
      <c r="L74" s="201">
        <v>35.15</v>
      </c>
      <c r="M74" s="201">
        <v>0</v>
      </c>
      <c r="N74" s="201">
        <v>29.08</v>
      </c>
      <c r="O74" s="201">
        <v>48.84</v>
      </c>
      <c r="P74" s="201">
        <v>66.77</v>
      </c>
      <c r="Q74" s="201">
        <v>2.92</v>
      </c>
      <c r="R74" s="201">
        <v>10.38</v>
      </c>
      <c r="S74" s="201">
        <v>3.91</v>
      </c>
      <c r="T74" s="201">
        <v>0</v>
      </c>
      <c r="U74" s="201">
        <v>220.04</v>
      </c>
      <c r="V74" s="201">
        <v>5.09</v>
      </c>
      <c r="W74" s="201">
        <v>8.5299999999999994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22.09</v>
      </c>
      <c r="AR74" s="201">
        <v>4.53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88.85</v>
      </c>
      <c r="L75" s="201">
        <v>35.15</v>
      </c>
      <c r="M75" s="201">
        <v>0</v>
      </c>
      <c r="N75" s="201">
        <v>29.08</v>
      </c>
      <c r="O75" s="201">
        <v>48.84</v>
      </c>
      <c r="P75" s="201">
        <v>66.77</v>
      </c>
      <c r="Q75" s="201">
        <v>2.92</v>
      </c>
      <c r="R75" s="201">
        <v>10.38</v>
      </c>
      <c r="S75" s="201">
        <v>3.91</v>
      </c>
      <c r="T75" s="201">
        <v>0</v>
      </c>
      <c r="U75" s="201">
        <v>220.04</v>
      </c>
      <c r="V75" s="201">
        <v>5.09</v>
      </c>
      <c r="W75" s="201">
        <v>8.5299999999999994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12.15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88.85</v>
      </c>
      <c r="L76" s="201">
        <v>35.15</v>
      </c>
      <c r="M76" s="201">
        <v>0</v>
      </c>
      <c r="N76" s="201">
        <v>29.08</v>
      </c>
      <c r="O76" s="201">
        <v>48.84</v>
      </c>
      <c r="P76" s="201">
        <v>66.77</v>
      </c>
      <c r="Q76" s="201">
        <v>2.92</v>
      </c>
      <c r="R76" s="201">
        <v>10.38</v>
      </c>
      <c r="S76" s="201">
        <v>3.91</v>
      </c>
      <c r="T76" s="201">
        <v>0</v>
      </c>
      <c r="U76" s="201">
        <v>220.04</v>
      </c>
      <c r="V76" s="201">
        <v>5.09</v>
      </c>
      <c r="W76" s="201">
        <v>8.5299999999999994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12.15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90.17</v>
      </c>
      <c r="L77" s="201">
        <v>34.159999999999997</v>
      </c>
      <c r="M77" s="201">
        <v>0</v>
      </c>
      <c r="N77" s="201">
        <v>29.08</v>
      </c>
      <c r="O77" s="201">
        <v>48.84</v>
      </c>
      <c r="P77" s="201">
        <v>66.77</v>
      </c>
      <c r="Q77" s="201">
        <v>2.92</v>
      </c>
      <c r="R77" s="201">
        <v>6.08</v>
      </c>
      <c r="S77" s="201">
        <v>4.05</v>
      </c>
      <c r="T77" s="201">
        <v>0</v>
      </c>
      <c r="U77" s="201">
        <v>220.04</v>
      </c>
      <c r="V77" s="201">
        <v>5.09</v>
      </c>
      <c r="W77" s="201">
        <v>8.5299999999999994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12.15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88.85</v>
      </c>
      <c r="L78" s="201">
        <v>35.15</v>
      </c>
      <c r="M78" s="201">
        <v>0</v>
      </c>
      <c r="N78" s="201">
        <v>29.08</v>
      </c>
      <c r="O78" s="201">
        <v>48.84</v>
      </c>
      <c r="P78" s="201">
        <v>66.77</v>
      </c>
      <c r="Q78" s="201">
        <v>3.04</v>
      </c>
      <c r="R78" s="201">
        <v>6.08</v>
      </c>
      <c r="S78" s="201">
        <v>4.05</v>
      </c>
      <c r="T78" s="201">
        <v>0</v>
      </c>
      <c r="U78" s="201">
        <v>220.04</v>
      </c>
      <c r="V78" s="201">
        <v>5.09</v>
      </c>
      <c r="W78" s="201">
        <v>8.5299999999999994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12.15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81.25</v>
      </c>
      <c r="L79" s="201">
        <v>34.71</v>
      </c>
      <c r="M79" s="201">
        <v>0</v>
      </c>
      <c r="N79" s="201">
        <v>29.08</v>
      </c>
      <c r="O79" s="201">
        <v>48.84</v>
      </c>
      <c r="P79" s="201">
        <v>66.77</v>
      </c>
      <c r="Q79" s="201">
        <v>3.04</v>
      </c>
      <c r="R79" s="201">
        <v>6.08</v>
      </c>
      <c r="S79" s="201">
        <v>4.05</v>
      </c>
      <c r="T79" s="201">
        <v>0</v>
      </c>
      <c r="U79" s="201">
        <v>220.04</v>
      </c>
      <c r="V79" s="201">
        <v>5.09</v>
      </c>
      <c r="W79" s="201">
        <v>8.5299999999999994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12.15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86.79</v>
      </c>
      <c r="L80" s="201">
        <v>34.71</v>
      </c>
      <c r="M80" s="201">
        <v>0</v>
      </c>
      <c r="N80" s="201">
        <v>29.08</v>
      </c>
      <c r="O80" s="201">
        <v>48.84</v>
      </c>
      <c r="P80" s="201">
        <v>66.77</v>
      </c>
      <c r="Q80" s="201">
        <v>3.04</v>
      </c>
      <c r="R80" s="201">
        <v>10.38</v>
      </c>
      <c r="S80" s="201">
        <v>4.05</v>
      </c>
      <c r="T80" s="201">
        <v>0</v>
      </c>
      <c r="U80" s="201">
        <v>220.04</v>
      </c>
      <c r="V80" s="201">
        <v>5.09</v>
      </c>
      <c r="W80" s="201">
        <v>8.5299999999999994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22.09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107.99</v>
      </c>
      <c r="L81" s="201">
        <v>34.71</v>
      </c>
      <c r="M81" s="201">
        <v>0</v>
      </c>
      <c r="N81" s="201">
        <v>29.08</v>
      </c>
      <c r="O81" s="201">
        <v>48.84</v>
      </c>
      <c r="P81" s="201">
        <v>66.77</v>
      </c>
      <c r="Q81" s="201">
        <v>3.04</v>
      </c>
      <c r="R81" s="201">
        <v>6.08</v>
      </c>
      <c r="S81" s="201">
        <v>4.05</v>
      </c>
      <c r="T81" s="201">
        <v>0</v>
      </c>
      <c r="U81" s="201">
        <v>220.04</v>
      </c>
      <c r="V81" s="201">
        <v>5.09</v>
      </c>
      <c r="W81" s="201">
        <v>8.5299999999999994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12.15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86.79</v>
      </c>
      <c r="L82" s="201">
        <v>34.71</v>
      </c>
      <c r="M82" s="201">
        <v>0</v>
      </c>
      <c r="N82" s="201">
        <v>29.08</v>
      </c>
      <c r="O82" s="201">
        <v>48.84</v>
      </c>
      <c r="P82" s="201">
        <v>66.77</v>
      </c>
      <c r="Q82" s="201">
        <v>3.04</v>
      </c>
      <c r="R82" s="201">
        <v>6.08</v>
      </c>
      <c r="S82" s="201">
        <v>4.05</v>
      </c>
      <c r="T82" s="201">
        <v>0</v>
      </c>
      <c r="U82" s="201">
        <v>220.04</v>
      </c>
      <c r="V82" s="201">
        <v>5.09</v>
      </c>
      <c r="W82" s="201">
        <v>8.5299999999999994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12.15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86.43</v>
      </c>
      <c r="L83" s="201">
        <v>34.71</v>
      </c>
      <c r="M83" s="201">
        <v>0</v>
      </c>
      <c r="N83" s="201">
        <v>29.08</v>
      </c>
      <c r="O83" s="201">
        <v>48.84</v>
      </c>
      <c r="P83" s="201">
        <v>66.77</v>
      </c>
      <c r="Q83" s="201">
        <v>3.04</v>
      </c>
      <c r="R83" s="201">
        <v>6.08</v>
      </c>
      <c r="S83" s="201">
        <v>4.05</v>
      </c>
      <c r="T83" s="201">
        <v>0</v>
      </c>
      <c r="U83" s="201">
        <v>220.04</v>
      </c>
      <c r="V83" s="201">
        <v>5.09</v>
      </c>
      <c r="W83" s="201">
        <v>8.5299999999999994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12.15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86.79</v>
      </c>
      <c r="L84" s="201">
        <v>34.71</v>
      </c>
      <c r="M84" s="201">
        <v>0</v>
      </c>
      <c r="N84" s="201">
        <v>29.08</v>
      </c>
      <c r="O84" s="201">
        <v>48.84</v>
      </c>
      <c r="P84" s="201">
        <v>66.77</v>
      </c>
      <c r="Q84" s="201">
        <v>3.04</v>
      </c>
      <c r="R84" s="201">
        <v>10.38</v>
      </c>
      <c r="S84" s="201">
        <v>6.47</v>
      </c>
      <c r="T84" s="201">
        <v>0</v>
      </c>
      <c r="U84" s="201">
        <v>220.04</v>
      </c>
      <c r="V84" s="201">
        <v>5.09</v>
      </c>
      <c r="W84" s="201">
        <v>8.5299999999999994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22.09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86.79</v>
      </c>
      <c r="L85" s="201">
        <v>34.71</v>
      </c>
      <c r="M85" s="201">
        <v>0</v>
      </c>
      <c r="N85" s="201">
        <v>29.08</v>
      </c>
      <c r="O85" s="201">
        <v>48.84</v>
      </c>
      <c r="P85" s="201">
        <v>66.77</v>
      </c>
      <c r="Q85" s="201">
        <v>5.34</v>
      </c>
      <c r="R85" s="201">
        <v>10.38</v>
      </c>
      <c r="S85" s="201">
        <v>6.47</v>
      </c>
      <c r="T85" s="201">
        <v>0</v>
      </c>
      <c r="U85" s="201">
        <v>220.04</v>
      </c>
      <c r="V85" s="201">
        <v>5.09</v>
      </c>
      <c r="W85" s="201">
        <v>8.5299999999999994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22.09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34.71</v>
      </c>
      <c r="M86" s="201">
        <v>0</v>
      </c>
      <c r="N86" s="201">
        <v>29.08</v>
      </c>
      <c r="O86" s="201">
        <v>48.84</v>
      </c>
      <c r="P86" s="201">
        <v>66.77</v>
      </c>
      <c r="Q86" s="201">
        <v>5.34</v>
      </c>
      <c r="R86" s="201">
        <v>10.38</v>
      </c>
      <c r="S86" s="201">
        <v>6.47</v>
      </c>
      <c r="T86" s="201">
        <v>0</v>
      </c>
      <c r="U86" s="201">
        <v>220.04</v>
      </c>
      <c r="V86" s="201">
        <v>5.09</v>
      </c>
      <c r="W86" s="201">
        <v>8.5299999999999994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22.09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86.79</v>
      </c>
      <c r="L87" s="201">
        <v>34.71</v>
      </c>
      <c r="M87" s="201">
        <v>0</v>
      </c>
      <c r="N87" s="201">
        <v>29.08</v>
      </c>
      <c r="O87" s="201">
        <v>48.84</v>
      </c>
      <c r="P87" s="201">
        <v>66.77</v>
      </c>
      <c r="Q87" s="201">
        <v>5.34</v>
      </c>
      <c r="R87" s="201">
        <v>10.38</v>
      </c>
      <c r="S87" s="201">
        <v>6.47</v>
      </c>
      <c r="T87" s="201">
        <v>0</v>
      </c>
      <c r="U87" s="201">
        <v>220.04</v>
      </c>
      <c r="V87" s="201">
        <v>5.09</v>
      </c>
      <c r="W87" s="201">
        <v>8.5299999999999994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22.09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34.71</v>
      </c>
      <c r="M88" s="201">
        <v>0</v>
      </c>
      <c r="N88" s="201">
        <v>29.08</v>
      </c>
      <c r="O88" s="201">
        <v>48.84</v>
      </c>
      <c r="P88" s="201">
        <v>66.77</v>
      </c>
      <c r="Q88" s="201">
        <v>5.34</v>
      </c>
      <c r="R88" s="201">
        <v>10.38</v>
      </c>
      <c r="S88" s="201">
        <v>6.47</v>
      </c>
      <c r="T88" s="201">
        <v>0</v>
      </c>
      <c r="U88" s="201">
        <v>220.04</v>
      </c>
      <c r="V88" s="201">
        <v>5.09</v>
      </c>
      <c r="W88" s="201">
        <v>8.5299999999999994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22.09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34.71</v>
      </c>
      <c r="M89" s="201">
        <v>0</v>
      </c>
      <c r="N89" s="201">
        <v>29.08</v>
      </c>
      <c r="O89" s="201">
        <v>48.84</v>
      </c>
      <c r="P89" s="201">
        <v>66.77</v>
      </c>
      <c r="Q89" s="201">
        <v>3.04</v>
      </c>
      <c r="R89" s="201">
        <v>10.38</v>
      </c>
      <c r="S89" s="201">
        <v>4.05</v>
      </c>
      <c r="T89" s="201">
        <v>0</v>
      </c>
      <c r="U89" s="201">
        <v>220.04</v>
      </c>
      <c r="V89" s="201">
        <v>5.09</v>
      </c>
      <c r="W89" s="201">
        <v>8.5299999999999994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22.09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34.71</v>
      </c>
      <c r="M90" s="201">
        <v>0</v>
      </c>
      <c r="N90" s="201">
        <v>29.08</v>
      </c>
      <c r="O90" s="201">
        <v>48.84</v>
      </c>
      <c r="P90" s="201">
        <v>66.77</v>
      </c>
      <c r="Q90" s="201">
        <v>3.04</v>
      </c>
      <c r="R90" s="201">
        <v>10.38</v>
      </c>
      <c r="S90" s="201">
        <v>4.05</v>
      </c>
      <c r="T90" s="201">
        <v>0</v>
      </c>
      <c r="U90" s="201">
        <v>220.04</v>
      </c>
      <c r="V90" s="201">
        <v>5.09</v>
      </c>
      <c r="W90" s="201">
        <v>8.5299999999999994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22.09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63.25</v>
      </c>
      <c r="M91" s="201">
        <v>0</v>
      </c>
      <c r="N91" s="201">
        <v>29.08</v>
      </c>
      <c r="O91" s="201">
        <v>48.84</v>
      </c>
      <c r="P91" s="201">
        <v>66.77</v>
      </c>
      <c r="Q91" s="201">
        <v>5.34</v>
      </c>
      <c r="R91" s="201">
        <v>10.38</v>
      </c>
      <c r="S91" s="201">
        <v>6.47</v>
      </c>
      <c r="T91" s="201">
        <v>0</v>
      </c>
      <c r="U91" s="201">
        <v>220.04</v>
      </c>
      <c r="V91" s="201">
        <v>5.09</v>
      </c>
      <c r="W91" s="201">
        <v>8.5299999999999994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22.09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63.25</v>
      </c>
      <c r="M92" s="201">
        <v>0</v>
      </c>
      <c r="N92" s="201">
        <v>29.08</v>
      </c>
      <c r="O92" s="201">
        <v>48.84</v>
      </c>
      <c r="P92" s="201">
        <v>66.77</v>
      </c>
      <c r="Q92" s="201">
        <v>5.34</v>
      </c>
      <c r="R92" s="201">
        <v>10.38</v>
      </c>
      <c r="S92" s="201">
        <v>6.47</v>
      </c>
      <c r="T92" s="201">
        <v>0</v>
      </c>
      <c r="U92" s="201">
        <v>220.04</v>
      </c>
      <c r="V92" s="201">
        <v>5.09</v>
      </c>
      <c r="W92" s="201">
        <v>8.5299999999999994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22.09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63.25</v>
      </c>
      <c r="M93" s="201">
        <v>0</v>
      </c>
      <c r="N93" s="201">
        <v>29.08</v>
      </c>
      <c r="O93" s="201">
        <v>48.84</v>
      </c>
      <c r="P93" s="201">
        <v>66.77</v>
      </c>
      <c r="Q93" s="201">
        <v>5.34</v>
      </c>
      <c r="R93" s="201">
        <v>10.38</v>
      </c>
      <c r="S93" s="201">
        <v>6.47</v>
      </c>
      <c r="T93" s="201">
        <v>0</v>
      </c>
      <c r="U93" s="201">
        <v>220.04</v>
      </c>
      <c r="V93" s="201">
        <v>5.09</v>
      </c>
      <c r="W93" s="201">
        <v>8.5299999999999994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22.09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86.79</v>
      </c>
      <c r="L94" s="201">
        <v>63.25</v>
      </c>
      <c r="M94" s="201">
        <v>0</v>
      </c>
      <c r="N94" s="201">
        <v>29.08</v>
      </c>
      <c r="O94" s="201">
        <v>48.84</v>
      </c>
      <c r="P94" s="201">
        <v>66.77</v>
      </c>
      <c r="Q94" s="201">
        <v>5.34</v>
      </c>
      <c r="R94" s="201">
        <v>10.38</v>
      </c>
      <c r="S94" s="201">
        <v>6.47</v>
      </c>
      <c r="T94" s="201">
        <v>0</v>
      </c>
      <c r="U94" s="201">
        <v>220.04</v>
      </c>
      <c r="V94" s="201">
        <v>5.09</v>
      </c>
      <c r="W94" s="201">
        <v>8.5299999999999994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22.09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86.79</v>
      </c>
      <c r="L95" s="201">
        <v>63.25</v>
      </c>
      <c r="M95" s="201">
        <v>0</v>
      </c>
      <c r="N95" s="201">
        <v>29.08</v>
      </c>
      <c r="O95" s="201">
        <v>48.84</v>
      </c>
      <c r="P95" s="201">
        <v>66.77</v>
      </c>
      <c r="Q95" s="201">
        <v>5.34</v>
      </c>
      <c r="R95" s="201">
        <v>10.38</v>
      </c>
      <c r="S95" s="201">
        <v>6.47</v>
      </c>
      <c r="T95" s="201">
        <v>0</v>
      </c>
      <c r="U95" s="201">
        <v>220.04</v>
      </c>
      <c r="V95" s="201">
        <v>5.09</v>
      </c>
      <c r="W95" s="201">
        <v>8.5299999999999994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22.09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86.79</v>
      </c>
      <c r="L96" s="201">
        <v>63.25</v>
      </c>
      <c r="M96" s="201">
        <v>0</v>
      </c>
      <c r="N96" s="201">
        <v>29.08</v>
      </c>
      <c r="O96" s="201">
        <v>48.84</v>
      </c>
      <c r="P96" s="201">
        <v>66.77</v>
      </c>
      <c r="Q96" s="201">
        <v>5.34</v>
      </c>
      <c r="R96" s="201">
        <v>10.38</v>
      </c>
      <c r="S96" s="201">
        <v>6.47</v>
      </c>
      <c r="T96" s="201">
        <v>0</v>
      </c>
      <c r="U96" s="201">
        <v>220.04</v>
      </c>
      <c r="V96" s="201">
        <v>5.09</v>
      </c>
      <c r="W96" s="201">
        <v>8.5299999999999994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22.09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63.25</v>
      </c>
      <c r="M97" s="201">
        <v>0</v>
      </c>
      <c r="N97" s="201">
        <v>29.08</v>
      </c>
      <c r="O97" s="201">
        <v>48.84</v>
      </c>
      <c r="P97" s="201">
        <v>66.77</v>
      </c>
      <c r="Q97" s="201">
        <v>5.34</v>
      </c>
      <c r="R97" s="201">
        <v>10.38</v>
      </c>
      <c r="S97" s="201">
        <v>6.47</v>
      </c>
      <c r="T97" s="201">
        <v>0</v>
      </c>
      <c r="U97" s="201">
        <v>220.04</v>
      </c>
      <c r="V97" s="201">
        <v>5.09</v>
      </c>
      <c r="W97" s="201">
        <v>8.5299999999999994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22.09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63.25</v>
      </c>
      <c r="M98" s="201">
        <v>0</v>
      </c>
      <c r="N98" s="201">
        <v>29.08</v>
      </c>
      <c r="O98" s="201">
        <v>48.84</v>
      </c>
      <c r="P98" s="201">
        <v>66.77</v>
      </c>
      <c r="Q98" s="201">
        <v>5.34</v>
      </c>
      <c r="R98" s="201">
        <v>10.38</v>
      </c>
      <c r="S98" s="201">
        <v>6.47</v>
      </c>
      <c r="T98" s="201">
        <v>0</v>
      </c>
      <c r="U98" s="201">
        <v>220.04</v>
      </c>
      <c r="V98" s="201">
        <v>5.09</v>
      </c>
      <c r="W98" s="201">
        <v>8.5299999999999994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22.09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2.1636975000000014</v>
      </c>
      <c r="L99">
        <f t="shared" si="0"/>
        <v>0.94982250000000046</v>
      </c>
      <c r="M99">
        <f t="shared" si="0"/>
        <v>0</v>
      </c>
      <c r="N99">
        <f t="shared" si="0"/>
        <v>0.6979199999999991</v>
      </c>
      <c r="O99">
        <f t="shared" si="0"/>
        <v>1.1721600000000016</v>
      </c>
      <c r="P99">
        <f t="shared" si="0"/>
        <v>1.5560000000000025</v>
      </c>
      <c r="Q99">
        <f t="shared" si="0"/>
        <v>8.6067499999999977E-2</v>
      </c>
      <c r="R99">
        <f t="shared" si="0"/>
        <v>0.20075000000000015</v>
      </c>
      <c r="S99">
        <f t="shared" si="0"/>
        <v>0.11303000000000026</v>
      </c>
      <c r="T99">
        <f t="shared" si="0"/>
        <v>0</v>
      </c>
      <c r="U99">
        <f t="shared" si="0"/>
        <v>5.2574125000000125</v>
      </c>
      <c r="V99">
        <f t="shared" si="0"/>
        <v>0.10270499999999974</v>
      </c>
      <c r="W99">
        <f t="shared" si="0"/>
        <v>0.1960974999999997</v>
      </c>
      <c r="X99">
        <f t="shared" si="0"/>
        <v>0.8182775000000011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1.1177274999999991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1.4664475000000015</v>
      </c>
      <c r="AQ99">
        <f t="shared" si="0"/>
        <v>0.37863500000000017</v>
      </c>
      <c r="AR99">
        <f t="shared" si="0"/>
        <v>0.27343749999999983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549.65</v>
      </c>
      <c r="M3" s="201">
        <v>27.21</v>
      </c>
      <c r="N3" s="201">
        <v>35.130000000000003</v>
      </c>
      <c r="O3" s="201">
        <v>0</v>
      </c>
      <c r="P3" s="201">
        <v>39.270000000000003</v>
      </c>
      <c r="Q3" s="201">
        <v>6.46</v>
      </c>
      <c r="R3" s="201">
        <v>12.54</v>
      </c>
      <c r="S3" s="201">
        <v>7.81</v>
      </c>
      <c r="T3" s="201">
        <v>0</v>
      </c>
      <c r="U3" s="201">
        <v>105.18</v>
      </c>
      <c r="V3" s="201">
        <v>6.15</v>
      </c>
      <c r="W3" s="201">
        <v>10.3</v>
      </c>
      <c r="X3" s="201">
        <v>43.85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549.65</v>
      </c>
      <c r="M4" s="201">
        <v>27.21</v>
      </c>
      <c r="N4" s="201">
        <v>35.130000000000003</v>
      </c>
      <c r="O4" s="201">
        <v>0</v>
      </c>
      <c r="P4" s="201">
        <v>39.270000000000003</v>
      </c>
      <c r="Q4" s="201">
        <v>6.46</v>
      </c>
      <c r="R4" s="201">
        <v>12.54</v>
      </c>
      <c r="S4" s="201">
        <v>7.81</v>
      </c>
      <c r="T4" s="201">
        <v>0</v>
      </c>
      <c r="U4" s="201">
        <v>111.16</v>
      </c>
      <c r="V4" s="201">
        <v>6.15</v>
      </c>
      <c r="W4" s="201">
        <v>10.3</v>
      </c>
      <c r="X4" s="201">
        <v>43.85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549.65</v>
      </c>
      <c r="M5" s="201">
        <v>27.21</v>
      </c>
      <c r="N5" s="201">
        <v>35.130000000000003</v>
      </c>
      <c r="O5" s="201">
        <v>0</v>
      </c>
      <c r="P5" s="201">
        <v>39.270000000000003</v>
      </c>
      <c r="Q5" s="201">
        <v>6.46</v>
      </c>
      <c r="R5" s="201">
        <v>12.54</v>
      </c>
      <c r="S5" s="201">
        <v>7.81</v>
      </c>
      <c r="T5" s="201">
        <v>0</v>
      </c>
      <c r="U5" s="201">
        <v>115.04</v>
      </c>
      <c r="V5" s="201">
        <v>6.15</v>
      </c>
      <c r="W5" s="201">
        <v>10.3</v>
      </c>
      <c r="X5" s="201">
        <v>43.85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50.74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549.65</v>
      </c>
      <c r="M6" s="201">
        <v>27.21</v>
      </c>
      <c r="N6" s="201">
        <v>35.130000000000003</v>
      </c>
      <c r="O6" s="201">
        <v>0</v>
      </c>
      <c r="P6" s="201">
        <v>39.270000000000003</v>
      </c>
      <c r="Q6" s="201">
        <v>4.6900000000000004</v>
      </c>
      <c r="R6" s="201">
        <v>12.54</v>
      </c>
      <c r="S6" s="201">
        <v>5.61</v>
      </c>
      <c r="T6" s="201">
        <v>0</v>
      </c>
      <c r="U6" s="201">
        <v>117.37</v>
      </c>
      <c r="V6" s="201">
        <v>6.15</v>
      </c>
      <c r="W6" s="201">
        <v>10.3</v>
      </c>
      <c r="X6" s="201">
        <v>43.85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50.74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5.79</v>
      </c>
      <c r="L7" s="201">
        <v>560.79999999999995</v>
      </c>
      <c r="M7" s="201">
        <v>27.21</v>
      </c>
      <c r="N7" s="201">
        <v>35.130000000000003</v>
      </c>
      <c r="O7" s="201">
        <v>0</v>
      </c>
      <c r="P7" s="201">
        <v>39.270000000000003</v>
      </c>
      <c r="Q7" s="201">
        <v>4.6900000000000004</v>
      </c>
      <c r="R7" s="201">
        <v>12.54</v>
      </c>
      <c r="S7" s="201">
        <v>5.61</v>
      </c>
      <c r="T7" s="201">
        <v>0</v>
      </c>
      <c r="U7" s="201">
        <v>119.7</v>
      </c>
      <c r="V7" s="201">
        <v>6.15</v>
      </c>
      <c r="W7" s="201">
        <v>10.3</v>
      </c>
      <c r="X7" s="201">
        <v>43.85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50.74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26.68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482.15</v>
      </c>
      <c r="M8" s="201">
        <v>27.21</v>
      </c>
      <c r="N8" s="201">
        <v>35.130000000000003</v>
      </c>
      <c r="O8" s="201">
        <v>0</v>
      </c>
      <c r="P8" s="201">
        <v>39.270000000000003</v>
      </c>
      <c r="Q8" s="201">
        <v>4.6900000000000004</v>
      </c>
      <c r="R8" s="201">
        <v>12.54</v>
      </c>
      <c r="S8" s="201">
        <v>5.61</v>
      </c>
      <c r="T8" s="201">
        <v>0</v>
      </c>
      <c r="U8" s="201">
        <v>122.03</v>
      </c>
      <c r="V8" s="201">
        <v>6.15</v>
      </c>
      <c r="W8" s="201">
        <v>10.3</v>
      </c>
      <c r="X8" s="201">
        <v>43.85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50.74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75.17</v>
      </c>
      <c r="AQ8" s="201">
        <v>26.68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5.79</v>
      </c>
      <c r="L9" s="201">
        <v>385.72</v>
      </c>
      <c r="M9" s="201">
        <v>27.21</v>
      </c>
      <c r="N9" s="201">
        <v>35.130000000000003</v>
      </c>
      <c r="O9" s="201">
        <v>0</v>
      </c>
      <c r="P9" s="201">
        <v>39.270000000000003</v>
      </c>
      <c r="Q9" s="201">
        <v>4.6900000000000004</v>
      </c>
      <c r="R9" s="201">
        <v>12.54</v>
      </c>
      <c r="S9" s="201">
        <v>5.61</v>
      </c>
      <c r="T9" s="201">
        <v>0</v>
      </c>
      <c r="U9" s="201">
        <v>123.73</v>
      </c>
      <c r="V9" s="201">
        <v>6.15</v>
      </c>
      <c r="W9" s="201">
        <v>10.3</v>
      </c>
      <c r="X9" s="201">
        <v>43.85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75.17</v>
      </c>
      <c r="AQ9" s="201">
        <v>26.68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5.79</v>
      </c>
      <c r="L10" s="201">
        <v>308.57</v>
      </c>
      <c r="M10" s="201">
        <v>27.21</v>
      </c>
      <c r="N10" s="201">
        <v>35.130000000000003</v>
      </c>
      <c r="O10" s="201">
        <v>0</v>
      </c>
      <c r="P10" s="201">
        <v>39.270000000000003</v>
      </c>
      <c r="Q10" s="201">
        <v>4.6900000000000004</v>
      </c>
      <c r="R10" s="201">
        <v>12.54</v>
      </c>
      <c r="S10" s="201">
        <v>5.61</v>
      </c>
      <c r="T10" s="201">
        <v>0</v>
      </c>
      <c r="U10" s="201">
        <v>123.89</v>
      </c>
      <c r="V10" s="201">
        <v>6.15</v>
      </c>
      <c r="W10" s="201">
        <v>10.3</v>
      </c>
      <c r="X10" s="201">
        <v>43.85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75.17</v>
      </c>
      <c r="AQ10" s="201">
        <v>26.68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308.57</v>
      </c>
      <c r="M11" s="201">
        <v>27.21</v>
      </c>
      <c r="N11" s="201">
        <v>35.130000000000003</v>
      </c>
      <c r="O11" s="201">
        <v>0</v>
      </c>
      <c r="P11" s="201">
        <v>39.270000000000003</v>
      </c>
      <c r="Q11" s="201">
        <v>4.6900000000000004</v>
      </c>
      <c r="R11" s="201">
        <v>12.54</v>
      </c>
      <c r="S11" s="201">
        <v>5.61</v>
      </c>
      <c r="T11" s="201">
        <v>0</v>
      </c>
      <c r="U11" s="201">
        <v>123.89</v>
      </c>
      <c r="V11" s="201">
        <v>6.15</v>
      </c>
      <c r="W11" s="201">
        <v>10.3</v>
      </c>
      <c r="X11" s="201">
        <v>43.85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75.17</v>
      </c>
      <c r="AQ11" s="201">
        <v>26.68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308.57</v>
      </c>
      <c r="M12" s="201">
        <v>27.21</v>
      </c>
      <c r="N12" s="201">
        <v>35.130000000000003</v>
      </c>
      <c r="O12" s="201">
        <v>0</v>
      </c>
      <c r="P12" s="201">
        <v>39.270000000000003</v>
      </c>
      <c r="Q12" s="201">
        <v>4.6900000000000004</v>
      </c>
      <c r="R12" s="201">
        <v>12.54</v>
      </c>
      <c r="S12" s="201">
        <v>5.61</v>
      </c>
      <c r="T12" s="201">
        <v>0</v>
      </c>
      <c r="U12" s="201">
        <v>123.89</v>
      </c>
      <c r="V12" s="201">
        <v>6.15</v>
      </c>
      <c r="W12" s="201">
        <v>10.3</v>
      </c>
      <c r="X12" s="201">
        <v>43.85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75.17</v>
      </c>
      <c r="AQ12" s="201">
        <v>26.68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5.79</v>
      </c>
      <c r="L13" s="201">
        <v>308.57</v>
      </c>
      <c r="M13" s="201">
        <v>27.21</v>
      </c>
      <c r="N13" s="201">
        <v>35.130000000000003</v>
      </c>
      <c r="O13" s="201">
        <v>0</v>
      </c>
      <c r="P13" s="201">
        <v>39.270000000000003</v>
      </c>
      <c r="Q13" s="201">
        <v>4.6900000000000004</v>
      </c>
      <c r="R13" s="201">
        <v>12.54</v>
      </c>
      <c r="S13" s="201">
        <v>5.61</v>
      </c>
      <c r="T13" s="201">
        <v>0</v>
      </c>
      <c r="U13" s="201">
        <v>123.89</v>
      </c>
      <c r="V13" s="201">
        <v>6.15</v>
      </c>
      <c r="W13" s="201">
        <v>10.3</v>
      </c>
      <c r="X13" s="201">
        <v>43.85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75.17</v>
      </c>
      <c r="AQ13" s="201">
        <v>26.68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5.79</v>
      </c>
      <c r="L14" s="201">
        <v>308.57</v>
      </c>
      <c r="M14" s="201">
        <v>27.21</v>
      </c>
      <c r="N14" s="201">
        <v>35.130000000000003</v>
      </c>
      <c r="O14" s="201">
        <v>0</v>
      </c>
      <c r="P14" s="201">
        <v>39.270000000000003</v>
      </c>
      <c r="Q14" s="201">
        <v>4.6900000000000004</v>
      </c>
      <c r="R14" s="201">
        <v>12.54</v>
      </c>
      <c r="S14" s="201">
        <v>5.61</v>
      </c>
      <c r="T14" s="201">
        <v>0</v>
      </c>
      <c r="U14" s="201">
        <v>123.89</v>
      </c>
      <c r="V14" s="201">
        <v>6.15</v>
      </c>
      <c r="W14" s="201">
        <v>10.3</v>
      </c>
      <c r="X14" s="201">
        <v>43.85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75.17</v>
      </c>
      <c r="AQ14" s="201">
        <v>26.68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308.57</v>
      </c>
      <c r="M15" s="201">
        <v>27.21</v>
      </c>
      <c r="N15" s="201">
        <v>35.130000000000003</v>
      </c>
      <c r="O15" s="201">
        <v>0</v>
      </c>
      <c r="P15" s="201">
        <v>39.270000000000003</v>
      </c>
      <c r="Q15" s="201">
        <v>4.6900000000000004</v>
      </c>
      <c r="R15" s="201">
        <v>12.55</v>
      </c>
      <c r="S15" s="201">
        <v>5.61</v>
      </c>
      <c r="T15" s="201">
        <v>0</v>
      </c>
      <c r="U15" s="201">
        <v>123.89</v>
      </c>
      <c r="V15" s="201">
        <v>6.15</v>
      </c>
      <c r="W15" s="201">
        <v>10.3</v>
      </c>
      <c r="X15" s="201">
        <v>43.85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75.17</v>
      </c>
      <c r="AQ15" s="201">
        <v>26.68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308.57</v>
      </c>
      <c r="M16" s="201">
        <v>27.21</v>
      </c>
      <c r="N16" s="201">
        <v>35.130000000000003</v>
      </c>
      <c r="O16" s="201">
        <v>0</v>
      </c>
      <c r="P16" s="201">
        <v>39.270000000000003</v>
      </c>
      <c r="Q16" s="201">
        <v>4.6900000000000004</v>
      </c>
      <c r="R16" s="201">
        <v>12.55</v>
      </c>
      <c r="S16" s="201">
        <v>5.61</v>
      </c>
      <c r="T16" s="201">
        <v>0</v>
      </c>
      <c r="U16" s="201">
        <v>123.89</v>
      </c>
      <c r="V16" s="201">
        <v>6.15</v>
      </c>
      <c r="W16" s="201">
        <v>10.3</v>
      </c>
      <c r="X16" s="201">
        <v>43.85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75.17</v>
      </c>
      <c r="AQ16" s="201">
        <v>26.68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308.57</v>
      </c>
      <c r="M17" s="201">
        <v>27.21</v>
      </c>
      <c r="N17" s="201">
        <v>35.130000000000003</v>
      </c>
      <c r="O17" s="201">
        <v>0</v>
      </c>
      <c r="P17" s="201">
        <v>39.270000000000003</v>
      </c>
      <c r="Q17" s="201">
        <v>4.6900000000000004</v>
      </c>
      <c r="R17" s="201">
        <v>12.55</v>
      </c>
      <c r="S17" s="201">
        <v>5.61</v>
      </c>
      <c r="T17" s="201">
        <v>0</v>
      </c>
      <c r="U17" s="201">
        <v>123.89</v>
      </c>
      <c r="V17" s="201">
        <v>6.15</v>
      </c>
      <c r="W17" s="201">
        <v>10.3</v>
      </c>
      <c r="X17" s="201">
        <v>43.85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75.17</v>
      </c>
      <c r="AQ17" s="201">
        <v>26.68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308.57</v>
      </c>
      <c r="M18" s="201">
        <v>27.21</v>
      </c>
      <c r="N18" s="201">
        <v>35.130000000000003</v>
      </c>
      <c r="O18" s="201">
        <v>0</v>
      </c>
      <c r="P18" s="201">
        <v>39.270000000000003</v>
      </c>
      <c r="Q18" s="201">
        <v>4.6900000000000004</v>
      </c>
      <c r="R18" s="201">
        <v>12.55</v>
      </c>
      <c r="S18" s="201">
        <v>5.61</v>
      </c>
      <c r="T18" s="201">
        <v>0</v>
      </c>
      <c r="U18" s="201">
        <v>123.89</v>
      </c>
      <c r="V18" s="201">
        <v>6.15</v>
      </c>
      <c r="W18" s="201">
        <v>10.3</v>
      </c>
      <c r="X18" s="201">
        <v>43.85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75.17</v>
      </c>
      <c r="AQ18" s="201">
        <v>26.68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308.57</v>
      </c>
      <c r="M19" s="201">
        <v>27.21</v>
      </c>
      <c r="N19" s="201">
        <v>35.130000000000003</v>
      </c>
      <c r="O19" s="201">
        <v>0</v>
      </c>
      <c r="P19" s="201">
        <v>39.270000000000003</v>
      </c>
      <c r="Q19" s="201">
        <v>4.6900000000000004</v>
      </c>
      <c r="R19" s="201">
        <v>12.55</v>
      </c>
      <c r="S19" s="201">
        <v>5.61</v>
      </c>
      <c r="T19" s="201">
        <v>0</v>
      </c>
      <c r="U19" s="201">
        <v>123.89</v>
      </c>
      <c r="V19" s="201">
        <v>6.15</v>
      </c>
      <c r="W19" s="201">
        <v>10.3</v>
      </c>
      <c r="X19" s="201">
        <v>43.85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75.17</v>
      </c>
      <c r="AQ19" s="201">
        <v>26.68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308.57</v>
      </c>
      <c r="M20" s="201">
        <v>27.21</v>
      </c>
      <c r="N20" s="201">
        <v>35.130000000000003</v>
      </c>
      <c r="O20" s="201">
        <v>0</v>
      </c>
      <c r="P20" s="201">
        <v>39.270000000000003</v>
      </c>
      <c r="Q20" s="201">
        <v>4.6900000000000004</v>
      </c>
      <c r="R20" s="201">
        <v>12.55</v>
      </c>
      <c r="S20" s="201">
        <v>5.61</v>
      </c>
      <c r="T20" s="201">
        <v>0</v>
      </c>
      <c r="U20" s="201">
        <v>123.89</v>
      </c>
      <c r="V20" s="201">
        <v>6.15</v>
      </c>
      <c r="W20" s="201">
        <v>10.3</v>
      </c>
      <c r="X20" s="201">
        <v>43.85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75.17</v>
      </c>
      <c r="AQ20" s="201">
        <v>26.68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308.57</v>
      </c>
      <c r="M21" s="201">
        <v>27.21</v>
      </c>
      <c r="N21" s="201">
        <v>35.130000000000003</v>
      </c>
      <c r="O21" s="201">
        <v>0</v>
      </c>
      <c r="P21" s="201">
        <v>39.270000000000003</v>
      </c>
      <c r="Q21" s="201">
        <v>4.6900000000000004</v>
      </c>
      <c r="R21" s="201">
        <v>12.51</v>
      </c>
      <c r="S21" s="201">
        <v>5.61</v>
      </c>
      <c r="T21" s="201">
        <v>0</v>
      </c>
      <c r="U21" s="201">
        <v>123.89</v>
      </c>
      <c r="V21" s="201">
        <v>6.15</v>
      </c>
      <c r="W21" s="201">
        <v>10.3</v>
      </c>
      <c r="X21" s="201">
        <v>43.85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75.17</v>
      </c>
      <c r="AQ21" s="201">
        <v>26.68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308.57</v>
      </c>
      <c r="M22" s="201">
        <v>27.21</v>
      </c>
      <c r="N22" s="201">
        <v>35.130000000000003</v>
      </c>
      <c r="O22" s="201">
        <v>0</v>
      </c>
      <c r="P22" s="201">
        <v>39.270000000000003</v>
      </c>
      <c r="Q22" s="201">
        <v>4.6900000000000004</v>
      </c>
      <c r="R22" s="201">
        <v>12.54</v>
      </c>
      <c r="S22" s="201">
        <v>5.61</v>
      </c>
      <c r="T22" s="201">
        <v>0</v>
      </c>
      <c r="U22" s="201">
        <v>123.89</v>
      </c>
      <c r="V22" s="201">
        <v>6.15</v>
      </c>
      <c r="W22" s="201">
        <v>10.3</v>
      </c>
      <c r="X22" s="201">
        <v>43.85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75.17</v>
      </c>
      <c r="AQ22" s="201">
        <v>26.68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308.57</v>
      </c>
      <c r="M23" s="201">
        <v>27.21</v>
      </c>
      <c r="N23" s="201">
        <v>35.130000000000003</v>
      </c>
      <c r="O23" s="201">
        <v>0</v>
      </c>
      <c r="P23" s="201">
        <v>39.270000000000003</v>
      </c>
      <c r="Q23" s="201">
        <v>4.6900000000000004</v>
      </c>
      <c r="R23" s="201">
        <v>12.54</v>
      </c>
      <c r="S23" s="201">
        <v>5.61</v>
      </c>
      <c r="T23" s="201">
        <v>0</v>
      </c>
      <c r="U23" s="201">
        <v>123.89</v>
      </c>
      <c r="V23" s="201">
        <v>6.15</v>
      </c>
      <c r="W23" s="201">
        <v>10.3</v>
      </c>
      <c r="X23" s="201">
        <v>43.85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75.17</v>
      </c>
      <c r="AQ23" s="201">
        <v>26.68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308.57</v>
      </c>
      <c r="M24" s="201">
        <v>27.21</v>
      </c>
      <c r="N24" s="201">
        <v>35.130000000000003</v>
      </c>
      <c r="O24" s="201">
        <v>0</v>
      </c>
      <c r="P24" s="201">
        <v>39.270000000000003</v>
      </c>
      <c r="Q24" s="201">
        <v>4.6900000000000004</v>
      </c>
      <c r="R24" s="201">
        <v>12.54</v>
      </c>
      <c r="S24" s="201">
        <v>5.61</v>
      </c>
      <c r="T24" s="201">
        <v>0</v>
      </c>
      <c r="U24" s="201">
        <v>123.89</v>
      </c>
      <c r="V24" s="201">
        <v>6.15</v>
      </c>
      <c r="W24" s="201">
        <v>10.3</v>
      </c>
      <c r="X24" s="201">
        <v>43.85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75.17</v>
      </c>
      <c r="AQ24" s="201">
        <v>26.68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308.57</v>
      </c>
      <c r="M25" s="201">
        <v>27.21</v>
      </c>
      <c r="N25" s="201">
        <v>35.130000000000003</v>
      </c>
      <c r="O25" s="201">
        <v>0</v>
      </c>
      <c r="P25" s="201">
        <v>39.270000000000003</v>
      </c>
      <c r="Q25" s="201">
        <v>4.6900000000000004</v>
      </c>
      <c r="R25" s="201">
        <v>12.54</v>
      </c>
      <c r="S25" s="201">
        <v>5.61</v>
      </c>
      <c r="T25" s="201">
        <v>0</v>
      </c>
      <c r="U25" s="201">
        <v>123.89</v>
      </c>
      <c r="V25" s="201">
        <v>6.15</v>
      </c>
      <c r="W25" s="201">
        <v>10.3</v>
      </c>
      <c r="X25" s="201">
        <v>43.85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75.17</v>
      </c>
      <c r="AQ25" s="201">
        <v>26.68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5.79</v>
      </c>
      <c r="L26" s="201">
        <v>385.72</v>
      </c>
      <c r="M26" s="201">
        <v>27.21</v>
      </c>
      <c r="N26" s="201">
        <v>35.130000000000003</v>
      </c>
      <c r="O26" s="201">
        <v>0</v>
      </c>
      <c r="P26" s="201">
        <v>39.270000000000003</v>
      </c>
      <c r="Q26" s="201">
        <v>4.6900000000000004</v>
      </c>
      <c r="R26" s="201">
        <v>12.54</v>
      </c>
      <c r="S26" s="201">
        <v>5.61</v>
      </c>
      <c r="T26" s="201">
        <v>0</v>
      </c>
      <c r="U26" s="201">
        <v>123.89</v>
      </c>
      <c r="V26" s="201">
        <v>6.15</v>
      </c>
      <c r="W26" s="201">
        <v>10.3</v>
      </c>
      <c r="X26" s="201">
        <v>43.85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75.17</v>
      </c>
      <c r="AQ26" s="201">
        <v>26.68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5.79</v>
      </c>
      <c r="L27" s="201">
        <v>462.86</v>
      </c>
      <c r="M27" s="201">
        <v>27.21</v>
      </c>
      <c r="N27" s="201">
        <v>35.130000000000003</v>
      </c>
      <c r="O27" s="201">
        <v>0</v>
      </c>
      <c r="P27" s="201">
        <v>39.270000000000003</v>
      </c>
      <c r="Q27" s="201">
        <v>4.6900000000000004</v>
      </c>
      <c r="R27" s="201">
        <v>12.54</v>
      </c>
      <c r="S27" s="201">
        <v>5.61</v>
      </c>
      <c r="T27" s="201">
        <v>0</v>
      </c>
      <c r="U27" s="201">
        <v>123.89</v>
      </c>
      <c r="V27" s="201">
        <v>6.15</v>
      </c>
      <c r="W27" s="201">
        <v>10.3</v>
      </c>
      <c r="X27" s="201">
        <v>43.85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75.17</v>
      </c>
      <c r="AQ27" s="201">
        <v>26.68</v>
      </c>
      <c r="AR27" s="201">
        <v>0.71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5.79</v>
      </c>
      <c r="L28" s="201">
        <v>530.36</v>
      </c>
      <c r="M28" s="201">
        <v>27.21</v>
      </c>
      <c r="N28" s="201">
        <v>35.130000000000003</v>
      </c>
      <c r="O28" s="201">
        <v>0</v>
      </c>
      <c r="P28" s="201">
        <v>39.270000000000003</v>
      </c>
      <c r="Q28" s="201">
        <v>4.6900000000000004</v>
      </c>
      <c r="R28" s="201">
        <v>12.54</v>
      </c>
      <c r="S28" s="201">
        <v>5.61</v>
      </c>
      <c r="T28" s="201">
        <v>0</v>
      </c>
      <c r="U28" s="201">
        <v>123.89</v>
      </c>
      <c r="V28" s="201">
        <v>6.15</v>
      </c>
      <c r="W28" s="201">
        <v>10.3</v>
      </c>
      <c r="X28" s="201">
        <v>43.85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75.17</v>
      </c>
      <c r="AQ28" s="201">
        <v>26.68</v>
      </c>
      <c r="AR28" s="201">
        <v>3.43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5.79</v>
      </c>
      <c r="L29" s="201">
        <v>560.79999999999995</v>
      </c>
      <c r="M29" s="201">
        <v>27.21</v>
      </c>
      <c r="N29" s="201">
        <v>35.130000000000003</v>
      </c>
      <c r="O29" s="201">
        <v>0</v>
      </c>
      <c r="P29" s="201">
        <v>39.270000000000003</v>
      </c>
      <c r="Q29" s="201">
        <v>4.6900000000000004</v>
      </c>
      <c r="R29" s="201">
        <v>12.54</v>
      </c>
      <c r="S29" s="201">
        <v>5.61</v>
      </c>
      <c r="T29" s="201">
        <v>0</v>
      </c>
      <c r="U29" s="201">
        <v>123.89</v>
      </c>
      <c r="V29" s="201">
        <v>6.15</v>
      </c>
      <c r="W29" s="201">
        <v>10.3</v>
      </c>
      <c r="X29" s="201">
        <v>43.85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26.68</v>
      </c>
      <c r="AR29" s="201">
        <v>8.06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5.79</v>
      </c>
      <c r="L30" s="201">
        <v>560.79999999999995</v>
      </c>
      <c r="M30" s="201">
        <v>27.21</v>
      </c>
      <c r="N30" s="201">
        <v>35.130000000000003</v>
      </c>
      <c r="O30" s="201">
        <v>0</v>
      </c>
      <c r="P30" s="201">
        <v>39.270000000000003</v>
      </c>
      <c r="Q30" s="201">
        <v>4.6900000000000004</v>
      </c>
      <c r="R30" s="201">
        <v>12.54</v>
      </c>
      <c r="S30" s="201">
        <v>5.61</v>
      </c>
      <c r="T30" s="201">
        <v>0</v>
      </c>
      <c r="U30" s="201">
        <v>123.89</v>
      </c>
      <c r="V30" s="201">
        <v>6.15</v>
      </c>
      <c r="W30" s="201">
        <v>10.3</v>
      </c>
      <c r="X30" s="201">
        <v>43.85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26.68</v>
      </c>
      <c r="AR30" s="201">
        <v>14.22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482.15</v>
      </c>
      <c r="M31" s="201">
        <v>27.21</v>
      </c>
      <c r="N31" s="201">
        <v>35.130000000000003</v>
      </c>
      <c r="O31" s="201">
        <v>0</v>
      </c>
      <c r="P31" s="201">
        <v>39.270000000000003</v>
      </c>
      <c r="Q31" s="201">
        <v>4.6900000000000004</v>
      </c>
      <c r="R31" s="201">
        <v>12.54</v>
      </c>
      <c r="S31" s="201">
        <v>5.61</v>
      </c>
      <c r="T31" s="201">
        <v>0</v>
      </c>
      <c r="U31" s="201">
        <v>123.89</v>
      </c>
      <c r="V31" s="201">
        <v>6.15</v>
      </c>
      <c r="W31" s="201">
        <v>10.3</v>
      </c>
      <c r="X31" s="201">
        <v>43.85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75.17</v>
      </c>
      <c r="AQ31" s="201">
        <v>26.68</v>
      </c>
      <c r="AR31" s="201">
        <v>18.79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405</v>
      </c>
      <c r="M32" s="201">
        <v>27.21</v>
      </c>
      <c r="N32" s="201">
        <v>35.130000000000003</v>
      </c>
      <c r="O32" s="201">
        <v>0</v>
      </c>
      <c r="P32" s="201">
        <v>39.270000000000003</v>
      </c>
      <c r="Q32" s="201">
        <v>4.6900000000000004</v>
      </c>
      <c r="R32" s="201">
        <v>12.54</v>
      </c>
      <c r="S32" s="201">
        <v>5.61</v>
      </c>
      <c r="T32" s="201">
        <v>0</v>
      </c>
      <c r="U32" s="201">
        <v>123.89</v>
      </c>
      <c r="V32" s="201">
        <v>6.15</v>
      </c>
      <c r="W32" s="201">
        <v>10.3</v>
      </c>
      <c r="X32" s="201">
        <v>43.85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75.17</v>
      </c>
      <c r="AQ32" s="201">
        <v>26.68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337.5</v>
      </c>
      <c r="M33" s="201">
        <v>27.21</v>
      </c>
      <c r="N33" s="201">
        <v>35.130000000000003</v>
      </c>
      <c r="O33" s="201">
        <v>0</v>
      </c>
      <c r="P33" s="201">
        <v>39.270000000000003</v>
      </c>
      <c r="Q33" s="201">
        <v>4.6900000000000004</v>
      </c>
      <c r="R33" s="201">
        <v>7.47</v>
      </c>
      <c r="S33" s="201">
        <v>5.61</v>
      </c>
      <c r="T33" s="201">
        <v>0</v>
      </c>
      <c r="U33" s="201">
        <v>123.89</v>
      </c>
      <c r="V33" s="201">
        <v>6.15</v>
      </c>
      <c r="W33" s="201">
        <v>10.3</v>
      </c>
      <c r="X33" s="201">
        <v>43.85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75.17</v>
      </c>
      <c r="AQ33" s="201">
        <v>26.68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308.57</v>
      </c>
      <c r="M34" s="201">
        <v>27.21</v>
      </c>
      <c r="N34" s="201">
        <v>35.130000000000003</v>
      </c>
      <c r="O34" s="201">
        <v>0</v>
      </c>
      <c r="P34" s="201">
        <v>39.270000000000003</v>
      </c>
      <c r="Q34" s="201">
        <v>4.6900000000000004</v>
      </c>
      <c r="R34" s="201">
        <v>7.47</v>
      </c>
      <c r="S34" s="201">
        <v>5.61</v>
      </c>
      <c r="T34" s="201">
        <v>0</v>
      </c>
      <c r="U34" s="201">
        <v>123.89</v>
      </c>
      <c r="V34" s="201">
        <v>6.15</v>
      </c>
      <c r="W34" s="201">
        <v>10.3</v>
      </c>
      <c r="X34" s="201">
        <v>43.85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75.17</v>
      </c>
      <c r="AQ34" s="201">
        <v>26.68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308.57</v>
      </c>
      <c r="M35" s="201">
        <v>27.21</v>
      </c>
      <c r="N35" s="201">
        <v>35.130000000000003</v>
      </c>
      <c r="O35" s="201">
        <v>0</v>
      </c>
      <c r="P35" s="201">
        <v>39.270000000000003</v>
      </c>
      <c r="Q35" s="201">
        <v>4.6900000000000004</v>
      </c>
      <c r="R35" s="201">
        <v>7.47</v>
      </c>
      <c r="S35" s="201">
        <v>5.61</v>
      </c>
      <c r="T35" s="201">
        <v>0</v>
      </c>
      <c r="U35" s="201">
        <v>123.89</v>
      </c>
      <c r="V35" s="201">
        <v>6.15</v>
      </c>
      <c r="W35" s="201">
        <v>10.3</v>
      </c>
      <c r="X35" s="201">
        <v>43.85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75.17</v>
      </c>
      <c r="AQ35" s="201">
        <v>26.68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308.57</v>
      </c>
      <c r="M36" s="201">
        <v>27.21</v>
      </c>
      <c r="N36" s="201">
        <v>35.130000000000003</v>
      </c>
      <c r="O36" s="201">
        <v>0</v>
      </c>
      <c r="P36" s="201">
        <v>39.270000000000003</v>
      </c>
      <c r="Q36" s="201">
        <v>4.6900000000000004</v>
      </c>
      <c r="R36" s="201">
        <v>7.47</v>
      </c>
      <c r="S36" s="201">
        <v>5.61</v>
      </c>
      <c r="T36" s="201">
        <v>0</v>
      </c>
      <c r="U36" s="201">
        <v>123.89</v>
      </c>
      <c r="V36" s="201">
        <v>6.15</v>
      </c>
      <c r="W36" s="201">
        <v>10.3</v>
      </c>
      <c r="X36" s="201">
        <v>43.85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75.17</v>
      </c>
      <c r="AQ36" s="201">
        <v>26.68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308.57</v>
      </c>
      <c r="M37" s="201">
        <v>27.21</v>
      </c>
      <c r="N37" s="201">
        <v>35.130000000000003</v>
      </c>
      <c r="O37" s="201">
        <v>0</v>
      </c>
      <c r="P37" s="201">
        <v>39.270000000000003</v>
      </c>
      <c r="Q37" s="201">
        <v>4.6900000000000004</v>
      </c>
      <c r="R37" s="201">
        <v>7.47</v>
      </c>
      <c r="S37" s="201">
        <v>5.61</v>
      </c>
      <c r="T37" s="201">
        <v>0</v>
      </c>
      <c r="U37" s="201">
        <v>123.89</v>
      </c>
      <c r="V37" s="201">
        <v>6.15</v>
      </c>
      <c r="W37" s="201">
        <v>10.3</v>
      </c>
      <c r="X37" s="201">
        <v>43.85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75.17</v>
      </c>
      <c r="AQ37" s="201">
        <v>26.68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308.57</v>
      </c>
      <c r="M38" s="201">
        <v>27.21</v>
      </c>
      <c r="N38" s="201">
        <v>35.130000000000003</v>
      </c>
      <c r="O38" s="201">
        <v>0</v>
      </c>
      <c r="P38" s="201">
        <v>39.270000000000003</v>
      </c>
      <c r="Q38" s="201">
        <v>4.6900000000000004</v>
      </c>
      <c r="R38" s="201">
        <v>7.47</v>
      </c>
      <c r="S38" s="201">
        <v>5.61</v>
      </c>
      <c r="T38" s="201">
        <v>0</v>
      </c>
      <c r="U38" s="201">
        <v>123.89</v>
      </c>
      <c r="V38" s="201">
        <v>6.15</v>
      </c>
      <c r="W38" s="201">
        <v>10.3</v>
      </c>
      <c r="X38" s="201">
        <v>43.85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75.17</v>
      </c>
      <c r="AQ38" s="201">
        <v>26.68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308.57</v>
      </c>
      <c r="M39" s="201">
        <v>27.21</v>
      </c>
      <c r="N39" s="201">
        <v>35.130000000000003</v>
      </c>
      <c r="O39" s="201">
        <v>0</v>
      </c>
      <c r="P39" s="201">
        <v>39.270000000000003</v>
      </c>
      <c r="Q39" s="201">
        <v>4.6900000000000004</v>
      </c>
      <c r="R39" s="201">
        <v>7.47</v>
      </c>
      <c r="S39" s="201">
        <v>5.61</v>
      </c>
      <c r="T39" s="201">
        <v>0</v>
      </c>
      <c r="U39" s="201">
        <v>123.89</v>
      </c>
      <c r="V39" s="201">
        <v>6.15</v>
      </c>
      <c r="W39" s="201">
        <v>10.3</v>
      </c>
      <c r="X39" s="201">
        <v>43.85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75.17</v>
      </c>
      <c r="AQ39" s="201">
        <v>26.68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308.57</v>
      </c>
      <c r="M40" s="201">
        <v>27.21</v>
      </c>
      <c r="N40" s="201">
        <v>35.130000000000003</v>
      </c>
      <c r="O40" s="201">
        <v>0</v>
      </c>
      <c r="P40" s="201">
        <v>39.270000000000003</v>
      </c>
      <c r="Q40" s="201">
        <v>4.6900000000000004</v>
      </c>
      <c r="R40" s="201">
        <v>7.47</v>
      </c>
      <c r="S40" s="201">
        <v>5.61</v>
      </c>
      <c r="T40" s="201">
        <v>0</v>
      </c>
      <c r="U40" s="201">
        <v>123.89</v>
      </c>
      <c r="V40" s="201">
        <v>2.89</v>
      </c>
      <c r="W40" s="201">
        <v>10.3</v>
      </c>
      <c r="X40" s="201">
        <v>43.85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28.93</v>
      </c>
      <c r="AQ40" s="201">
        <v>7.71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308.57</v>
      </c>
      <c r="M41" s="201">
        <v>27.21</v>
      </c>
      <c r="N41" s="201">
        <v>35.130000000000003</v>
      </c>
      <c r="O41" s="201">
        <v>0</v>
      </c>
      <c r="P41" s="201">
        <v>39.270000000000003</v>
      </c>
      <c r="Q41" s="201">
        <v>4.6900000000000004</v>
      </c>
      <c r="R41" s="201">
        <v>7.47</v>
      </c>
      <c r="S41" s="201">
        <v>5.61</v>
      </c>
      <c r="T41" s="201">
        <v>0</v>
      </c>
      <c r="U41" s="201">
        <v>123.89</v>
      </c>
      <c r="V41" s="201">
        <v>2.89</v>
      </c>
      <c r="W41" s="201">
        <v>10.3</v>
      </c>
      <c r="X41" s="201">
        <v>43.85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28.93</v>
      </c>
      <c r="AQ41" s="201">
        <v>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308.57</v>
      </c>
      <c r="M42" s="201">
        <v>27.21</v>
      </c>
      <c r="N42" s="201">
        <v>35.130000000000003</v>
      </c>
      <c r="O42" s="201">
        <v>0</v>
      </c>
      <c r="P42" s="201">
        <v>39.270000000000003</v>
      </c>
      <c r="Q42" s="201">
        <v>4.6900000000000004</v>
      </c>
      <c r="R42" s="201">
        <v>7.47</v>
      </c>
      <c r="S42" s="201">
        <v>5.61</v>
      </c>
      <c r="T42" s="201">
        <v>0</v>
      </c>
      <c r="U42" s="201">
        <v>123.89</v>
      </c>
      <c r="V42" s="201">
        <v>2.89</v>
      </c>
      <c r="W42" s="201">
        <v>10.3</v>
      </c>
      <c r="X42" s="201">
        <v>43.85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28.93</v>
      </c>
      <c r="AQ42" s="201">
        <v>7.71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308.57</v>
      </c>
      <c r="M43" s="201">
        <v>27.21</v>
      </c>
      <c r="N43" s="201">
        <v>35.130000000000003</v>
      </c>
      <c r="O43" s="201">
        <v>0</v>
      </c>
      <c r="P43" s="201">
        <v>39.270000000000003</v>
      </c>
      <c r="Q43" s="201">
        <v>4.6900000000000004</v>
      </c>
      <c r="R43" s="201">
        <v>7.47</v>
      </c>
      <c r="S43" s="201">
        <v>5.61</v>
      </c>
      <c r="T43" s="201">
        <v>0</v>
      </c>
      <c r="U43" s="201">
        <v>123.89</v>
      </c>
      <c r="V43" s="201">
        <v>2.89</v>
      </c>
      <c r="W43" s="201">
        <v>10.3</v>
      </c>
      <c r="X43" s="201">
        <v>43.85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28.93</v>
      </c>
      <c r="AQ43" s="201">
        <v>7.71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308.57</v>
      </c>
      <c r="M44" s="201">
        <v>27.21</v>
      </c>
      <c r="N44" s="201">
        <v>35.130000000000003</v>
      </c>
      <c r="O44" s="201">
        <v>0</v>
      </c>
      <c r="P44" s="201">
        <v>39.270000000000003</v>
      </c>
      <c r="Q44" s="201">
        <v>4.6900000000000004</v>
      </c>
      <c r="R44" s="201">
        <v>7.47</v>
      </c>
      <c r="S44" s="201">
        <v>5.61</v>
      </c>
      <c r="T44" s="201">
        <v>0</v>
      </c>
      <c r="U44" s="201">
        <v>123.89</v>
      </c>
      <c r="V44" s="201">
        <v>2.89</v>
      </c>
      <c r="W44" s="201">
        <v>10.3</v>
      </c>
      <c r="X44" s="201">
        <v>43.85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28.93</v>
      </c>
      <c r="AQ44" s="201">
        <v>7.71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308.57</v>
      </c>
      <c r="M45" s="201">
        <v>27.21</v>
      </c>
      <c r="N45" s="201">
        <v>35.130000000000003</v>
      </c>
      <c r="O45" s="201">
        <v>0</v>
      </c>
      <c r="P45" s="201">
        <v>39.270000000000003</v>
      </c>
      <c r="Q45" s="201">
        <v>4.6900000000000004</v>
      </c>
      <c r="R45" s="201">
        <v>7.47</v>
      </c>
      <c r="S45" s="201">
        <v>5.61</v>
      </c>
      <c r="T45" s="201">
        <v>0</v>
      </c>
      <c r="U45" s="201">
        <v>123.89</v>
      </c>
      <c r="V45" s="201">
        <v>2.89</v>
      </c>
      <c r="W45" s="201">
        <v>10.3</v>
      </c>
      <c r="X45" s="201">
        <v>43.85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29.31</v>
      </c>
      <c r="AQ45" s="201">
        <v>17.64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308.57</v>
      </c>
      <c r="M46" s="201">
        <v>27.21</v>
      </c>
      <c r="N46" s="201">
        <v>35.130000000000003</v>
      </c>
      <c r="O46" s="201">
        <v>0</v>
      </c>
      <c r="P46" s="201">
        <v>39.270000000000003</v>
      </c>
      <c r="Q46" s="201">
        <v>4.6900000000000004</v>
      </c>
      <c r="R46" s="201">
        <v>7.47</v>
      </c>
      <c r="S46" s="201">
        <v>5.61</v>
      </c>
      <c r="T46" s="201">
        <v>0</v>
      </c>
      <c r="U46" s="201">
        <v>123.89</v>
      </c>
      <c r="V46" s="201">
        <v>2.89</v>
      </c>
      <c r="W46" s="201">
        <v>10.3</v>
      </c>
      <c r="X46" s="201">
        <v>43.88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28.93</v>
      </c>
      <c r="AQ46" s="201">
        <v>17.64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308.57</v>
      </c>
      <c r="M47" s="201">
        <v>27.21</v>
      </c>
      <c r="N47" s="201">
        <v>35.130000000000003</v>
      </c>
      <c r="O47" s="201">
        <v>0</v>
      </c>
      <c r="P47" s="201">
        <v>39.270000000000003</v>
      </c>
      <c r="Q47" s="201">
        <v>4.6900000000000004</v>
      </c>
      <c r="R47" s="201">
        <v>7.47</v>
      </c>
      <c r="S47" s="201">
        <v>5.61</v>
      </c>
      <c r="T47" s="201">
        <v>0</v>
      </c>
      <c r="U47" s="201">
        <v>123.89</v>
      </c>
      <c r="V47" s="201">
        <v>3.02</v>
      </c>
      <c r="W47" s="201">
        <v>10.3</v>
      </c>
      <c r="X47" s="201">
        <v>43.88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43.39</v>
      </c>
      <c r="AQ47" s="201">
        <v>7.71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308.57</v>
      </c>
      <c r="M48" s="201">
        <v>27.21</v>
      </c>
      <c r="N48" s="201">
        <v>35.130000000000003</v>
      </c>
      <c r="O48" s="201">
        <v>0</v>
      </c>
      <c r="P48" s="201">
        <v>39.270000000000003</v>
      </c>
      <c r="Q48" s="201">
        <v>4.6900000000000004</v>
      </c>
      <c r="R48" s="201">
        <v>7.47</v>
      </c>
      <c r="S48" s="201">
        <v>5.61</v>
      </c>
      <c r="T48" s="201">
        <v>0</v>
      </c>
      <c r="U48" s="201">
        <v>123.89</v>
      </c>
      <c r="V48" s="201">
        <v>3.02</v>
      </c>
      <c r="W48" s="201">
        <v>10.3</v>
      </c>
      <c r="X48" s="201">
        <v>43.88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43.39</v>
      </c>
      <c r="AQ48" s="201">
        <v>7.71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308.57</v>
      </c>
      <c r="M49" s="201">
        <v>27.21</v>
      </c>
      <c r="N49" s="201">
        <v>35.130000000000003</v>
      </c>
      <c r="O49" s="201">
        <v>0</v>
      </c>
      <c r="P49" s="201">
        <v>39.270000000000003</v>
      </c>
      <c r="Q49" s="201">
        <v>4.6900000000000004</v>
      </c>
      <c r="R49" s="201">
        <v>7.47</v>
      </c>
      <c r="S49" s="201">
        <v>5.61</v>
      </c>
      <c r="T49" s="201">
        <v>0</v>
      </c>
      <c r="U49" s="201">
        <v>123.89</v>
      </c>
      <c r="V49" s="201">
        <v>3.02</v>
      </c>
      <c r="W49" s="201">
        <v>10.3</v>
      </c>
      <c r="X49" s="201">
        <v>43.88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35.69</v>
      </c>
      <c r="AQ49" s="201">
        <v>7.71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308.57</v>
      </c>
      <c r="M50" s="201">
        <v>27.21</v>
      </c>
      <c r="N50" s="201">
        <v>35.130000000000003</v>
      </c>
      <c r="O50" s="201">
        <v>0</v>
      </c>
      <c r="P50" s="201">
        <v>39.270000000000003</v>
      </c>
      <c r="Q50" s="201">
        <v>4.6900000000000004</v>
      </c>
      <c r="R50" s="201">
        <v>7.47</v>
      </c>
      <c r="S50" s="201">
        <v>5.61</v>
      </c>
      <c r="T50" s="201">
        <v>0</v>
      </c>
      <c r="U50" s="201">
        <v>123.89</v>
      </c>
      <c r="V50" s="201">
        <v>3.02</v>
      </c>
      <c r="W50" s="201">
        <v>10.3</v>
      </c>
      <c r="X50" s="201">
        <v>43.88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30.05</v>
      </c>
      <c r="AQ50" s="201">
        <v>7.71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5.79</v>
      </c>
      <c r="L51" s="201">
        <v>308.57</v>
      </c>
      <c r="M51" s="201">
        <v>27.21</v>
      </c>
      <c r="N51" s="201">
        <v>35.130000000000003</v>
      </c>
      <c r="O51" s="201">
        <v>0</v>
      </c>
      <c r="P51" s="201">
        <v>39.270000000000003</v>
      </c>
      <c r="Q51" s="201">
        <v>4.6900000000000004</v>
      </c>
      <c r="R51" s="201">
        <v>7.47</v>
      </c>
      <c r="S51" s="201">
        <v>5.61</v>
      </c>
      <c r="T51" s="201">
        <v>0</v>
      </c>
      <c r="U51" s="201">
        <v>123.89</v>
      </c>
      <c r="V51" s="201">
        <v>2.89</v>
      </c>
      <c r="W51" s="201">
        <v>10.3</v>
      </c>
      <c r="X51" s="201">
        <v>43.88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40.76</v>
      </c>
      <c r="AQ51" s="201">
        <v>7.71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5.79</v>
      </c>
      <c r="L52" s="201">
        <v>308.57</v>
      </c>
      <c r="M52" s="201">
        <v>27.21</v>
      </c>
      <c r="N52" s="201">
        <v>35.130000000000003</v>
      </c>
      <c r="O52" s="201">
        <v>0</v>
      </c>
      <c r="P52" s="201">
        <v>39.270000000000003</v>
      </c>
      <c r="Q52" s="201">
        <v>4.6900000000000004</v>
      </c>
      <c r="R52" s="201">
        <v>7.47</v>
      </c>
      <c r="S52" s="201">
        <v>5.61</v>
      </c>
      <c r="T52" s="201">
        <v>0</v>
      </c>
      <c r="U52" s="201">
        <v>123.89</v>
      </c>
      <c r="V52" s="201">
        <v>2.89</v>
      </c>
      <c r="W52" s="201">
        <v>10.3</v>
      </c>
      <c r="X52" s="201">
        <v>43.88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43.39</v>
      </c>
      <c r="AQ52" s="201">
        <v>7.71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5.79</v>
      </c>
      <c r="L53" s="201">
        <v>308.57</v>
      </c>
      <c r="M53" s="201">
        <v>27.21</v>
      </c>
      <c r="N53" s="201">
        <v>35.130000000000003</v>
      </c>
      <c r="O53" s="201">
        <v>0</v>
      </c>
      <c r="P53" s="201">
        <v>39.270000000000003</v>
      </c>
      <c r="Q53" s="201">
        <v>4.6900000000000004</v>
      </c>
      <c r="R53" s="201">
        <v>7.47</v>
      </c>
      <c r="S53" s="201">
        <v>5.61</v>
      </c>
      <c r="T53" s="201">
        <v>0</v>
      </c>
      <c r="U53" s="201">
        <v>123.89</v>
      </c>
      <c r="V53" s="201">
        <v>2.89</v>
      </c>
      <c r="W53" s="201">
        <v>10.3</v>
      </c>
      <c r="X53" s="201">
        <v>43.88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39.54</v>
      </c>
      <c r="AQ53" s="201">
        <v>7.84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5.79</v>
      </c>
      <c r="L54" s="201">
        <v>308.57</v>
      </c>
      <c r="M54" s="201">
        <v>27.21</v>
      </c>
      <c r="N54" s="201">
        <v>35.130000000000003</v>
      </c>
      <c r="O54" s="201">
        <v>0</v>
      </c>
      <c r="P54" s="201">
        <v>39.270000000000003</v>
      </c>
      <c r="Q54" s="201">
        <v>4.6900000000000004</v>
      </c>
      <c r="R54" s="201">
        <v>7.47</v>
      </c>
      <c r="S54" s="201">
        <v>5.61</v>
      </c>
      <c r="T54" s="201">
        <v>0</v>
      </c>
      <c r="U54" s="201">
        <v>123.89</v>
      </c>
      <c r="V54" s="201">
        <v>2.89</v>
      </c>
      <c r="W54" s="201">
        <v>10.3</v>
      </c>
      <c r="X54" s="201">
        <v>43.88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7.84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5.79</v>
      </c>
      <c r="L55" s="201">
        <v>308.57</v>
      </c>
      <c r="M55" s="201">
        <v>27.21</v>
      </c>
      <c r="N55" s="201">
        <v>35.130000000000003</v>
      </c>
      <c r="O55" s="201">
        <v>0</v>
      </c>
      <c r="P55" s="201">
        <v>39.270000000000003</v>
      </c>
      <c r="Q55" s="201">
        <v>4.6900000000000004</v>
      </c>
      <c r="R55" s="201">
        <v>7.47</v>
      </c>
      <c r="S55" s="201">
        <v>5.61</v>
      </c>
      <c r="T55" s="201">
        <v>0</v>
      </c>
      <c r="U55" s="201">
        <v>123.89</v>
      </c>
      <c r="V55" s="201">
        <v>3.37</v>
      </c>
      <c r="W55" s="201">
        <v>10.3</v>
      </c>
      <c r="X55" s="201">
        <v>43.88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7.84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5.79</v>
      </c>
      <c r="L56" s="201">
        <v>308.57</v>
      </c>
      <c r="M56" s="201">
        <v>27.21</v>
      </c>
      <c r="N56" s="201">
        <v>35.130000000000003</v>
      </c>
      <c r="O56" s="201">
        <v>0</v>
      </c>
      <c r="P56" s="201">
        <v>39.270000000000003</v>
      </c>
      <c r="Q56" s="201">
        <v>4.6900000000000004</v>
      </c>
      <c r="R56" s="201">
        <v>7.47</v>
      </c>
      <c r="S56" s="201">
        <v>5.61</v>
      </c>
      <c r="T56" s="201">
        <v>0</v>
      </c>
      <c r="U56" s="201">
        <v>123.89</v>
      </c>
      <c r="V56" s="201">
        <v>3.37</v>
      </c>
      <c r="W56" s="201">
        <v>10.3</v>
      </c>
      <c r="X56" s="201">
        <v>43.88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7.84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5.79</v>
      </c>
      <c r="L57" s="201">
        <v>308.57</v>
      </c>
      <c r="M57" s="201">
        <v>27.21</v>
      </c>
      <c r="N57" s="201">
        <v>35.130000000000003</v>
      </c>
      <c r="O57" s="201">
        <v>0</v>
      </c>
      <c r="P57" s="201">
        <v>39.270000000000003</v>
      </c>
      <c r="Q57" s="201">
        <v>4.6900000000000004</v>
      </c>
      <c r="R57" s="201">
        <v>7.47</v>
      </c>
      <c r="S57" s="201">
        <v>5.61</v>
      </c>
      <c r="T57" s="201">
        <v>0</v>
      </c>
      <c r="U57" s="201">
        <v>123.89</v>
      </c>
      <c r="V57" s="201">
        <v>5.85</v>
      </c>
      <c r="W57" s="201">
        <v>10.3</v>
      </c>
      <c r="X57" s="201">
        <v>43.88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48.21</v>
      </c>
      <c r="AQ57" s="201">
        <v>7.71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5.79</v>
      </c>
      <c r="L58" s="201">
        <v>308.57</v>
      </c>
      <c r="M58" s="201">
        <v>27.21</v>
      </c>
      <c r="N58" s="201">
        <v>35.130000000000003</v>
      </c>
      <c r="O58" s="201">
        <v>0</v>
      </c>
      <c r="P58" s="201">
        <v>39.270000000000003</v>
      </c>
      <c r="Q58" s="201">
        <v>4.6900000000000004</v>
      </c>
      <c r="R58" s="201">
        <v>7.47</v>
      </c>
      <c r="S58" s="201">
        <v>5.61</v>
      </c>
      <c r="T58" s="201">
        <v>0</v>
      </c>
      <c r="U58" s="201">
        <v>123.89</v>
      </c>
      <c r="V58" s="201">
        <v>6.15</v>
      </c>
      <c r="W58" s="201">
        <v>10.3</v>
      </c>
      <c r="X58" s="201">
        <v>43.88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48.21</v>
      </c>
      <c r="AQ58" s="201">
        <v>7.71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5.79</v>
      </c>
      <c r="L59" s="201">
        <v>308.57</v>
      </c>
      <c r="M59" s="201">
        <v>27.21</v>
      </c>
      <c r="N59" s="201">
        <v>35.130000000000003</v>
      </c>
      <c r="O59" s="201">
        <v>0</v>
      </c>
      <c r="P59" s="201">
        <v>39.270000000000003</v>
      </c>
      <c r="Q59" s="201">
        <v>4.5199999999999996</v>
      </c>
      <c r="R59" s="201">
        <v>7.47</v>
      </c>
      <c r="S59" s="201">
        <v>5.41</v>
      </c>
      <c r="T59" s="201">
        <v>0</v>
      </c>
      <c r="U59" s="201">
        <v>123.89</v>
      </c>
      <c r="V59" s="201">
        <v>6.15</v>
      </c>
      <c r="W59" s="201">
        <v>10.3</v>
      </c>
      <c r="X59" s="201">
        <v>43.88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48.21</v>
      </c>
      <c r="AQ59" s="201">
        <v>7.71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5.79</v>
      </c>
      <c r="L60" s="201">
        <v>308.57</v>
      </c>
      <c r="M60" s="201">
        <v>27.21</v>
      </c>
      <c r="N60" s="201">
        <v>35.130000000000003</v>
      </c>
      <c r="O60" s="201">
        <v>0</v>
      </c>
      <c r="P60" s="201">
        <v>39.270000000000003</v>
      </c>
      <c r="Q60" s="201">
        <v>4.5199999999999996</v>
      </c>
      <c r="R60" s="201">
        <v>7.47</v>
      </c>
      <c r="S60" s="201">
        <v>5.41</v>
      </c>
      <c r="T60" s="201">
        <v>0</v>
      </c>
      <c r="U60" s="201">
        <v>123.89</v>
      </c>
      <c r="V60" s="201">
        <v>6.15</v>
      </c>
      <c r="W60" s="201">
        <v>10.3</v>
      </c>
      <c r="X60" s="201">
        <v>43.88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75.17</v>
      </c>
      <c r="AQ60" s="201">
        <v>7.71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5.79</v>
      </c>
      <c r="L61" s="201">
        <v>308.27999999999997</v>
      </c>
      <c r="M61" s="201">
        <v>27.21</v>
      </c>
      <c r="N61" s="201">
        <v>35.130000000000003</v>
      </c>
      <c r="O61" s="201">
        <v>0</v>
      </c>
      <c r="P61" s="201">
        <v>39.270000000000003</v>
      </c>
      <c r="Q61" s="201">
        <v>6.46</v>
      </c>
      <c r="R61" s="201">
        <v>7.47</v>
      </c>
      <c r="S61" s="201">
        <v>7.81</v>
      </c>
      <c r="T61" s="201">
        <v>0</v>
      </c>
      <c r="U61" s="201">
        <v>123.89</v>
      </c>
      <c r="V61" s="201">
        <v>6.15</v>
      </c>
      <c r="W61" s="201">
        <v>10.3</v>
      </c>
      <c r="X61" s="201">
        <v>43.88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75.17</v>
      </c>
      <c r="AQ61" s="201">
        <v>7.71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5.79</v>
      </c>
      <c r="L62" s="201">
        <v>308.27999999999997</v>
      </c>
      <c r="M62" s="201">
        <v>27.21</v>
      </c>
      <c r="N62" s="201">
        <v>35.130000000000003</v>
      </c>
      <c r="O62" s="201">
        <v>0</v>
      </c>
      <c r="P62" s="201">
        <v>39.270000000000003</v>
      </c>
      <c r="Q62" s="201">
        <v>6.46</v>
      </c>
      <c r="R62" s="201">
        <v>7.47</v>
      </c>
      <c r="S62" s="201">
        <v>7.81</v>
      </c>
      <c r="T62" s="201">
        <v>0</v>
      </c>
      <c r="U62" s="201">
        <v>123.89</v>
      </c>
      <c r="V62" s="201">
        <v>6.15</v>
      </c>
      <c r="W62" s="201">
        <v>10.3</v>
      </c>
      <c r="X62" s="201">
        <v>43.88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75.17</v>
      </c>
      <c r="AQ62" s="201">
        <v>7.71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5.79</v>
      </c>
      <c r="L63" s="201">
        <v>327.86</v>
      </c>
      <c r="M63" s="201">
        <v>27.21</v>
      </c>
      <c r="N63" s="201">
        <v>35.130000000000003</v>
      </c>
      <c r="O63" s="201">
        <v>0</v>
      </c>
      <c r="P63" s="201">
        <v>39.270000000000003</v>
      </c>
      <c r="Q63" s="201">
        <v>6.46</v>
      </c>
      <c r="R63" s="201">
        <v>7.47</v>
      </c>
      <c r="S63" s="201">
        <v>7.81</v>
      </c>
      <c r="T63" s="201">
        <v>0</v>
      </c>
      <c r="U63" s="201">
        <v>123.89</v>
      </c>
      <c r="V63" s="201">
        <v>6.15</v>
      </c>
      <c r="W63" s="201">
        <v>9.4600000000000009</v>
      </c>
      <c r="X63" s="201">
        <v>38.94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75.17</v>
      </c>
      <c r="AQ63" s="201">
        <v>26.68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5.79</v>
      </c>
      <c r="L64" s="201">
        <v>337.5</v>
      </c>
      <c r="M64" s="201">
        <v>27.21</v>
      </c>
      <c r="N64" s="201">
        <v>35.130000000000003</v>
      </c>
      <c r="O64" s="201">
        <v>0</v>
      </c>
      <c r="P64" s="201">
        <v>39.270000000000003</v>
      </c>
      <c r="Q64" s="201">
        <v>6.46</v>
      </c>
      <c r="R64" s="201">
        <v>7.47</v>
      </c>
      <c r="S64" s="201">
        <v>7.81</v>
      </c>
      <c r="T64" s="201">
        <v>0</v>
      </c>
      <c r="U64" s="201">
        <v>123.89</v>
      </c>
      <c r="V64" s="201">
        <v>6.15</v>
      </c>
      <c r="W64" s="201">
        <v>9.4600000000000009</v>
      </c>
      <c r="X64" s="201">
        <v>38.94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75.17</v>
      </c>
      <c r="AQ64" s="201">
        <v>26.68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334.15</v>
      </c>
      <c r="M65" s="201">
        <v>27.21</v>
      </c>
      <c r="N65" s="201">
        <v>35.130000000000003</v>
      </c>
      <c r="O65" s="201">
        <v>0</v>
      </c>
      <c r="P65" s="201">
        <v>39.270000000000003</v>
      </c>
      <c r="Q65" s="201">
        <v>5.76</v>
      </c>
      <c r="R65" s="201">
        <v>6.58</v>
      </c>
      <c r="S65" s="201">
        <v>7.05</v>
      </c>
      <c r="T65" s="201">
        <v>0</v>
      </c>
      <c r="U65" s="201">
        <v>123.89</v>
      </c>
      <c r="V65" s="201">
        <v>5.48</v>
      </c>
      <c r="W65" s="201">
        <v>10.3</v>
      </c>
      <c r="X65" s="201">
        <v>43.85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75.17</v>
      </c>
      <c r="AQ65" s="201">
        <v>26.83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343.68</v>
      </c>
      <c r="M66" s="201">
        <v>27.21</v>
      </c>
      <c r="N66" s="201">
        <v>35.130000000000003</v>
      </c>
      <c r="O66" s="201">
        <v>0</v>
      </c>
      <c r="P66" s="201">
        <v>39.270000000000003</v>
      </c>
      <c r="Q66" s="201">
        <v>5.76</v>
      </c>
      <c r="R66" s="201">
        <v>6.58</v>
      </c>
      <c r="S66" s="201">
        <v>7.05</v>
      </c>
      <c r="T66" s="201">
        <v>0</v>
      </c>
      <c r="U66" s="201">
        <v>123.89</v>
      </c>
      <c r="V66" s="201">
        <v>5.48</v>
      </c>
      <c r="W66" s="201">
        <v>10.3</v>
      </c>
      <c r="X66" s="201">
        <v>43.85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75.17</v>
      </c>
      <c r="AQ66" s="201">
        <v>26.83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366.43</v>
      </c>
      <c r="M67" s="201">
        <v>27.21</v>
      </c>
      <c r="N67" s="201">
        <v>35.130000000000003</v>
      </c>
      <c r="O67" s="201">
        <v>0</v>
      </c>
      <c r="P67" s="201">
        <v>39.270000000000003</v>
      </c>
      <c r="Q67" s="201">
        <v>6.46</v>
      </c>
      <c r="R67" s="201">
        <v>7.47</v>
      </c>
      <c r="S67" s="201">
        <v>7.81</v>
      </c>
      <c r="T67" s="201">
        <v>0</v>
      </c>
      <c r="U67" s="201">
        <v>123.89</v>
      </c>
      <c r="V67" s="201">
        <v>6.15</v>
      </c>
      <c r="W67" s="201">
        <v>10.3</v>
      </c>
      <c r="X67" s="201">
        <v>43.85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75.17</v>
      </c>
      <c r="AQ67" s="201">
        <v>26.68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366.43</v>
      </c>
      <c r="M68" s="201">
        <v>27.21</v>
      </c>
      <c r="N68" s="201">
        <v>35.130000000000003</v>
      </c>
      <c r="O68" s="201">
        <v>0</v>
      </c>
      <c r="P68" s="201">
        <v>39.270000000000003</v>
      </c>
      <c r="Q68" s="201">
        <v>6.46</v>
      </c>
      <c r="R68" s="201">
        <v>7.47</v>
      </c>
      <c r="S68" s="201">
        <v>7.81</v>
      </c>
      <c r="T68" s="201">
        <v>0</v>
      </c>
      <c r="U68" s="201">
        <v>123.89</v>
      </c>
      <c r="V68" s="201">
        <v>6.15</v>
      </c>
      <c r="W68" s="201">
        <v>10.3</v>
      </c>
      <c r="X68" s="201">
        <v>43.85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26.68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376.07</v>
      </c>
      <c r="M69" s="201">
        <v>27.21</v>
      </c>
      <c r="N69" s="201">
        <v>35.130000000000003</v>
      </c>
      <c r="O69" s="201">
        <v>0</v>
      </c>
      <c r="P69" s="201">
        <v>39.270000000000003</v>
      </c>
      <c r="Q69" s="201">
        <v>6.46</v>
      </c>
      <c r="R69" s="201">
        <v>7.47</v>
      </c>
      <c r="S69" s="201">
        <v>7.81</v>
      </c>
      <c r="T69" s="201">
        <v>0</v>
      </c>
      <c r="U69" s="201">
        <v>123.89</v>
      </c>
      <c r="V69" s="201">
        <v>6.15</v>
      </c>
      <c r="W69" s="201">
        <v>10.3</v>
      </c>
      <c r="X69" s="201">
        <v>43.85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26.68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376.07</v>
      </c>
      <c r="M70" s="201">
        <v>27.21</v>
      </c>
      <c r="N70" s="201">
        <v>35.130000000000003</v>
      </c>
      <c r="O70" s="201">
        <v>0</v>
      </c>
      <c r="P70" s="201">
        <v>39.270000000000003</v>
      </c>
      <c r="Q70" s="201">
        <v>6.46</v>
      </c>
      <c r="R70" s="201">
        <v>7.47</v>
      </c>
      <c r="S70" s="201">
        <v>7.81</v>
      </c>
      <c r="T70" s="201">
        <v>0</v>
      </c>
      <c r="U70" s="201">
        <v>123.89</v>
      </c>
      <c r="V70" s="201">
        <v>6.15</v>
      </c>
      <c r="W70" s="201">
        <v>10.3</v>
      </c>
      <c r="X70" s="201">
        <v>43.85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26.68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5.79</v>
      </c>
      <c r="L71" s="201">
        <v>385.71</v>
      </c>
      <c r="M71" s="201">
        <v>27.21</v>
      </c>
      <c r="N71" s="201">
        <v>35.130000000000003</v>
      </c>
      <c r="O71" s="201">
        <v>0</v>
      </c>
      <c r="P71" s="201">
        <v>39.270000000000003</v>
      </c>
      <c r="Q71" s="201">
        <v>4.5199999999999996</v>
      </c>
      <c r="R71" s="201">
        <v>12.54</v>
      </c>
      <c r="S71" s="201">
        <v>5.41</v>
      </c>
      <c r="T71" s="201">
        <v>0</v>
      </c>
      <c r="U71" s="201">
        <v>123.89</v>
      </c>
      <c r="V71" s="201">
        <v>6.15</v>
      </c>
      <c r="W71" s="201">
        <v>10.3</v>
      </c>
      <c r="X71" s="201">
        <v>43.85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26.68</v>
      </c>
      <c r="AR71" s="201">
        <v>22.23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5.79</v>
      </c>
      <c r="L72" s="201">
        <v>385.71</v>
      </c>
      <c r="M72" s="201">
        <v>27.21</v>
      </c>
      <c r="N72" s="201">
        <v>35.130000000000003</v>
      </c>
      <c r="O72" s="201">
        <v>0</v>
      </c>
      <c r="P72" s="201">
        <v>39.270000000000003</v>
      </c>
      <c r="Q72" s="201">
        <v>4.5199999999999996</v>
      </c>
      <c r="R72" s="201">
        <v>12.54</v>
      </c>
      <c r="S72" s="201">
        <v>5.41</v>
      </c>
      <c r="T72" s="201">
        <v>0</v>
      </c>
      <c r="U72" s="201">
        <v>123.89</v>
      </c>
      <c r="V72" s="201">
        <v>6.15</v>
      </c>
      <c r="W72" s="201">
        <v>10.3</v>
      </c>
      <c r="X72" s="201">
        <v>43.85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26.68</v>
      </c>
      <c r="AR72" s="201">
        <v>17.100000000000001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5.79</v>
      </c>
      <c r="L73" s="201">
        <v>385.72</v>
      </c>
      <c r="M73" s="201">
        <v>27.21</v>
      </c>
      <c r="N73" s="201">
        <v>35.130000000000003</v>
      </c>
      <c r="O73" s="201">
        <v>0</v>
      </c>
      <c r="P73" s="201">
        <v>39.270000000000003</v>
      </c>
      <c r="Q73" s="201">
        <v>6.46</v>
      </c>
      <c r="R73" s="201">
        <v>12.54</v>
      </c>
      <c r="S73" s="201">
        <v>7.81</v>
      </c>
      <c r="T73" s="201">
        <v>0</v>
      </c>
      <c r="U73" s="201">
        <v>123.89</v>
      </c>
      <c r="V73" s="201">
        <v>6.15</v>
      </c>
      <c r="W73" s="201">
        <v>10.3</v>
      </c>
      <c r="X73" s="201">
        <v>43.85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26.68</v>
      </c>
      <c r="AR73" s="201">
        <v>9.2799999999999994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5.79</v>
      </c>
      <c r="L74" s="201">
        <v>385.72</v>
      </c>
      <c r="M74" s="201">
        <v>27.21</v>
      </c>
      <c r="N74" s="201">
        <v>35.130000000000003</v>
      </c>
      <c r="O74" s="201">
        <v>0</v>
      </c>
      <c r="P74" s="201">
        <v>39.270000000000003</v>
      </c>
      <c r="Q74" s="201">
        <v>6.46</v>
      </c>
      <c r="R74" s="201">
        <v>12.54</v>
      </c>
      <c r="S74" s="201">
        <v>7.81</v>
      </c>
      <c r="T74" s="201">
        <v>0</v>
      </c>
      <c r="U74" s="201">
        <v>123.89</v>
      </c>
      <c r="V74" s="201">
        <v>6.15</v>
      </c>
      <c r="W74" s="201">
        <v>10.3</v>
      </c>
      <c r="X74" s="201">
        <v>43.85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26.68</v>
      </c>
      <c r="AR74" s="201">
        <v>4.3499999999999996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5.79</v>
      </c>
      <c r="L75" s="201">
        <v>385.72</v>
      </c>
      <c r="M75" s="201">
        <v>27.21</v>
      </c>
      <c r="N75" s="201">
        <v>35.130000000000003</v>
      </c>
      <c r="O75" s="201">
        <v>0</v>
      </c>
      <c r="P75" s="201">
        <v>39.270000000000003</v>
      </c>
      <c r="Q75" s="201">
        <v>6.46</v>
      </c>
      <c r="R75" s="201">
        <v>12.54</v>
      </c>
      <c r="S75" s="201">
        <v>7.81</v>
      </c>
      <c r="T75" s="201">
        <v>0</v>
      </c>
      <c r="U75" s="201">
        <v>123.89</v>
      </c>
      <c r="V75" s="201">
        <v>6.15</v>
      </c>
      <c r="W75" s="201">
        <v>10.3</v>
      </c>
      <c r="X75" s="201">
        <v>43.85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26.68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5.79</v>
      </c>
      <c r="L76" s="201">
        <v>405</v>
      </c>
      <c r="M76" s="201">
        <v>27.21</v>
      </c>
      <c r="N76" s="201">
        <v>35.130000000000003</v>
      </c>
      <c r="O76" s="201">
        <v>0</v>
      </c>
      <c r="P76" s="201">
        <v>39.270000000000003</v>
      </c>
      <c r="Q76" s="201">
        <v>6.46</v>
      </c>
      <c r="R76" s="201">
        <v>12.54</v>
      </c>
      <c r="S76" s="201">
        <v>7.81</v>
      </c>
      <c r="T76" s="201">
        <v>0</v>
      </c>
      <c r="U76" s="201">
        <v>123.89</v>
      </c>
      <c r="V76" s="201">
        <v>6.15</v>
      </c>
      <c r="W76" s="201">
        <v>10.3</v>
      </c>
      <c r="X76" s="201">
        <v>43.85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75.17</v>
      </c>
      <c r="AQ76" s="201">
        <v>26.68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5.67</v>
      </c>
      <c r="L77" s="201">
        <v>468.59</v>
      </c>
      <c r="M77" s="201">
        <v>27.21</v>
      </c>
      <c r="N77" s="201">
        <v>35.130000000000003</v>
      </c>
      <c r="O77" s="201">
        <v>0</v>
      </c>
      <c r="P77" s="201">
        <v>39.270000000000003</v>
      </c>
      <c r="Q77" s="201">
        <v>6.46</v>
      </c>
      <c r="R77" s="201">
        <v>12.55</v>
      </c>
      <c r="S77" s="201">
        <v>7.81</v>
      </c>
      <c r="T77" s="201">
        <v>0</v>
      </c>
      <c r="U77" s="201">
        <v>123.89</v>
      </c>
      <c r="V77" s="201">
        <v>6.15</v>
      </c>
      <c r="W77" s="201">
        <v>10.3</v>
      </c>
      <c r="X77" s="201">
        <v>43.85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55.09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26.68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549.65</v>
      </c>
      <c r="M78" s="201">
        <v>27.21</v>
      </c>
      <c r="N78" s="201">
        <v>35.130000000000003</v>
      </c>
      <c r="O78" s="201">
        <v>0</v>
      </c>
      <c r="P78" s="201">
        <v>39.270000000000003</v>
      </c>
      <c r="Q78" s="201">
        <v>6.46</v>
      </c>
      <c r="R78" s="201">
        <v>12.55</v>
      </c>
      <c r="S78" s="201">
        <v>7.81</v>
      </c>
      <c r="T78" s="201">
        <v>0</v>
      </c>
      <c r="U78" s="201">
        <v>123.89</v>
      </c>
      <c r="V78" s="201">
        <v>6.15</v>
      </c>
      <c r="W78" s="201">
        <v>10.3</v>
      </c>
      <c r="X78" s="201">
        <v>43.85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26.68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8.4600000000000009</v>
      </c>
      <c r="L79" s="201">
        <v>560.79</v>
      </c>
      <c r="M79" s="201">
        <v>27.21</v>
      </c>
      <c r="N79" s="201">
        <v>35.130000000000003</v>
      </c>
      <c r="O79" s="201">
        <v>0</v>
      </c>
      <c r="P79" s="201">
        <v>39.270000000000003</v>
      </c>
      <c r="Q79" s="201">
        <v>6.46</v>
      </c>
      <c r="R79" s="201">
        <v>12.55</v>
      </c>
      <c r="S79" s="201">
        <v>7.81</v>
      </c>
      <c r="T79" s="201">
        <v>0</v>
      </c>
      <c r="U79" s="201">
        <v>123.89</v>
      </c>
      <c r="V79" s="201">
        <v>6.15</v>
      </c>
      <c r="W79" s="201">
        <v>10.3</v>
      </c>
      <c r="X79" s="201">
        <v>43.85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26.68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560.79</v>
      </c>
      <c r="M80" s="201">
        <v>27.21</v>
      </c>
      <c r="N80" s="201">
        <v>35.130000000000003</v>
      </c>
      <c r="O80" s="201">
        <v>0</v>
      </c>
      <c r="P80" s="201">
        <v>39.270000000000003</v>
      </c>
      <c r="Q80" s="201">
        <v>6.46</v>
      </c>
      <c r="R80" s="201">
        <v>12.54</v>
      </c>
      <c r="S80" s="201">
        <v>7.81</v>
      </c>
      <c r="T80" s="201">
        <v>0</v>
      </c>
      <c r="U80" s="201">
        <v>123.89</v>
      </c>
      <c r="V80" s="201">
        <v>6.15</v>
      </c>
      <c r="W80" s="201">
        <v>10.3</v>
      </c>
      <c r="X80" s="201">
        <v>43.85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26.68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9.3699999999999992</v>
      </c>
      <c r="L81" s="201">
        <v>560.79</v>
      </c>
      <c r="M81" s="201">
        <v>27.21</v>
      </c>
      <c r="N81" s="201">
        <v>35.130000000000003</v>
      </c>
      <c r="O81" s="201">
        <v>0</v>
      </c>
      <c r="P81" s="201">
        <v>39.270000000000003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123.89</v>
      </c>
      <c r="V81" s="201">
        <v>6.15</v>
      </c>
      <c r="W81" s="201">
        <v>10.3</v>
      </c>
      <c r="X81" s="201">
        <v>43.85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26.68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560.79</v>
      </c>
      <c r="M82" s="201">
        <v>27.21</v>
      </c>
      <c r="N82" s="201">
        <v>35.130000000000003</v>
      </c>
      <c r="O82" s="201">
        <v>0</v>
      </c>
      <c r="P82" s="201">
        <v>39.270000000000003</v>
      </c>
      <c r="Q82" s="201">
        <v>6.46</v>
      </c>
      <c r="R82" s="201">
        <v>12.55</v>
      </c>
      <c r="S82" s="201">
        <v>7.81</v>
      </c>
      <c r="T82" s="201">
        <v>0</v>
      </c>
      <c r="U82" s="201">
        <v>123.89</v>
      </c>
      <c r="V82" s="201">
        <v>6.15</v>
      </c>
      <c r="W82" s="201">
        <v>10.3</v>
      </c>
      <c r="X82" s="201">
        <v>43.85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26.68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560.79</v>
      </c>
      <c r="M83" s="201">
        <v>27.21</v>
      </c>
      <c r="N83" s="201">
        <v>35.130000000000003</v>
      </c>
      <c r="O83" s="201">
        <v>0</v>
      </c>
      <c r="P83" s="201">
        <v>39.270000000000003</v>
      </c>
      <c r="Q83" s="201">
        <v>6.46</v>
      </c>
      <c r="R83" s="201">
        <v>12.55</v>
      </c>
      <c r="S83" s="201">
        <v>7.81</v>
      </c>
      <c r="T83" s="201">
        <v>0</v>
      </c>
      <c r="U83" s="201">
        <v>123.89</v>
      </c>
      <c r="V83" s="201">
        <v>6.15</v>
      </c>
      <c r="W83" s="201">
        <v>10.3</v>
      </c>
      <c r="X83" s="201">
        <v>43.85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26.68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560.79</v>
      </c>
      <c r="M84" s="201">
        <v>27.21</v>
      </c>
      <c r="N84" s="201">
        <v>35.130000000000003</v>
      </c>
      <c r="O84" s="201">
        <v>0</v>
      </c>
      <c r="P84" s="201">
        <v>39.270000000000003</v>
      </c>
      <c r="Q84" s="201">
        <v>6.46</v>
      </c>
      <c r="R84" s="201">
        <v>12.54</v>
      </c>
      <c r="S84" s="201">
        <v>7.81</v>
      </c>
      <c r="T84" s="201">
        <v>0</v>
      </c>
      <c r="U84" s="201">
        <v>123.89</v>
      </c>
      <c r="V84" s="201">
        <v>6.15</v>
      </c>
      <c r="W84" s="201">
        <v>10.3</v>
      </c>
      <c r="X84" s="201">
        <v>43.85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26.68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560.79</v>
      </c>
      <c r="M85" s="201">
        <v>27.21</v>
      </c>
      <c r="N85" s="201">
        <v>35.130000000000003</v>
      </c>
      <c r="O85" s="201">
        <v>0</v>
      </c>
      <c r="P85" s="201">
        <v>39.270000000000003</v>
      </c>
      <c r="Q85" s="201">
        <v>6.46</v>
      </c>
      <c r="R85" s="201">
        <v>12.54</v>
      </c>
      <c r="S85" s="201">
        <v>7.81</v>
      </c>
      <c r="T85" s="201">
        <v>0</v>
      </c>
      <c r="U85" s="201">
        <v>123.89</v>
      </c>
      <c r="V85" s="201">
        <v>6.15</v>
      </c>
      <c r="W85" s="201">
        <v>10.3</v>
      </c>
      <c r="X85" s="201">
        <v>43.85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26.68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560.79</v>
      </c>
      <c r="M86" s="201">
        <v>27.21</v>
      </c>
      <c r="N86" s="201">
        <v>35.130000000000003</v>
      </c>
      <c r="O86" s="201">
        <v>0</v>
      </c>
      <c r="P86" s="201">
        <v>39.270000000000003</v>
      </c>
      <c r="Q86" s="201">
        <v>6.46</v>
      </c>
      <c r="R86" s="201">
        <v>12.54</v>
      </c>
      <c r="S86" s="201">
        <v>7.81</v>
      </c>
      <c r="T86" s="201">
        <v>0</v>
      </c>
      <c r="U86" s="201">
        <v>123.89</v>
      </c>
      <c r="V86" s="201">
        <v>6.15</v>
      </c>
      <c r="W86" s="201">
        <v>10.3</v>
      </c>
      <c r="X86" s="201">
        <v>43.85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26.68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560.79</v>
      </c>
      <c r="M87" s="201">
        <v>27.21</v>
      </c>
      <c r="N87" s="201">
        <v>35.130000000000003</v>
      </c>
      <c r="O87" s="201">
        <v>0</v>
      </c>
      <c r="P87" s="201">
        <v>39.270000000000003</v>
      </c>
      <c r="Q87" s="201">
        <v>6.46</v>
      </c>
      <c r="R87" s="201">
        <v>12.54</v>
      </c>
      <c r="S87" s="201">
        <v>7.81</v>
      </c>
      <c r="T87" s="201">
        <v>0</v>
      </c>
      <c r="U87" s="201">
        <v>123.89</v>
      </c>
      <c r="V87" s="201">
        <v>6.15</v>
      </c>
      <c r="W87" s="201">
        <v>10.3</v>
      </c>
      <c r="X87" s="201">
        <v>43.85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26.68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560.79</v>
      </c>
      <c r="M88" s="201">
        <v>27.21</v>
      </c>
      <c r="N88" s="201">
        <v>35.130000000000003</v>
      </c>
      <c r="O88" s="201">
        <v>0</v>
      </c>
      <c r="P88" s="201">
        <v>39.270000000000003</v>
      </c>
      <c r="Q88" s="201">
        <v>6.46</v>
      </c>
      <c r="R88" s="201">
        <v>12.54</v>
      </c>
      <c r="S88" s="201">
        <v>7.81</v>
      </c>
      <c r="T88" s="201">
        <v>0</v>
      </c>
      <c r="U88" s="201">
        <v>123.89</v>
      </c>
      <c r="V88" s="201">
        <v>6.15</v>
      </c>
      <c r="W88" s="201">
        <v>10.3</v>
      </c>
      <c r="X88" s="201">
        <v>43.85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26.68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560.79</v>
      </c>
      <c r="M89" s="201">
        <v>27.21</v>
      </c>
      <c r="N89" s="201">
        <v>35.130000000000003</v>
      </c>
      <c r="O89" s="201">
        <v>0</v>
      </c>
      <c r="P89" s="201">
        <v>39.270000000000003</v>
      </c>
      <c r="Q89" s="201">
        <v>6.46</v>
      </c>
      <c r="R89" s="201">
        <v>12.54</v>
      </c>
      <c r="S89" s="201">
        <v>7.81</v>
      </c>
      <c r="T89" s="201">
        <v>0</v>
      </c>
      <c r="U89" s="201">
        <v>123.89</v>
      </c>
      <c r="V89" s="201">
        <v>6.15</v>
      </c>
      <c r="W89" s="201">
        <v>10.3</v>
      </c>
      <c r="X89" s="201">
        <v>43.85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75.17</v>
      </c>
      <c r="AQ89" s="201">
        <v>26.68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560.79</v>
      </c>
      <c r="M90" s="201">
        <v>27.21</v>
      </c>
      <c r="N90" s="201">
        <v>35.130000000000003</v>
      </c>
      <c r="O90" s="201">
        <v>0</v>
      </c>
      <c r="P90" s="201">
        <v>39.270000000000003</v>
      </c>
      <c r="Q90" s="201">
        <v>6.46</v>
      </c>
      <c r="R90" s="201">
        <v>12.54</v>
      </c>
      <c r="S90" s="201">
        <v>7.81</v>
      </c>
      <c r="T90" s="201">
        <v>0</v>
      </c>
      <c r="U90" s="201">
        <v>123.89</v>
      </c>
      <c r="V90" s="201">
        <v>6.15</v>
      </c>
      <c r="W90" s="201">
        <v>10.3</v>
      </c>
      <c r="X90" s="201">
        <v>43.85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26.68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560.79999999999995</v>
      </c>
      <c r="M91" s="201">
        <v>27.21</v>
      </c>
      <c r="N91" s="201">
        <v>35.130000000000003</v>
      </c>
      <c r="O91" s="201">
        <v>0</v>
      </c>
      <c r="P91" s="201">
        <v>39.270000000000003</v>
      </c>
      <c r="Q91" s="201">
        <v>6.46</v>
      </c>
      <c r="R91" s="201">
        <v>12.54</v>
      </c>
      <c r="S91" s="201">
        <v>7.81</v>
      </c>
      <c r="T91" s="201">
        <v>0</v>
      </c>
      <c r="U91" s="201">
        <v>123.89</v>
      </c>
      <c r="V91" s="201">
        <v>6.15</v>
      </c>
      <c r="W91" s="201">
        <v>10.3</v>
      </c>
      <c r="X91" s="201">
        <v>43.85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560.79999999999995</v>
      </c>
      <c r="M92" s="201">
        <v>27.21</v>
      </c>
      <c r="N92" s="201">
        <v>35.130000000000003</v>
      </c>
      <c r="O92" s="201">
        <v>0</v>
      </c>
      <c r="P92" s="201">
        <v>39.270000000000003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123.89</v>
      </c>
      <c r="V92" s="201">
        <v>6.15</v>
      </c>
      <c r="W92" s="201">
        <v>10.3</v>
      </c>
      <c r="X92" s="201">
        <v>43.85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560.79999999999995</v>
      </c>
      <c r="M93" s="201">
        <v>27.21</v>
      </c>
      <c r="N93" s="201">
        <v>35.130000000000003</v>
      </c>
      <c r="O93" s="201">
        <v>0</v>
      </c>
      <c r="P93" s="201">
        <v>39.270000000000003</v>
      </c>
      <c r="Q93" s="201">
        <v>6.46</v>
      </c>
      <c r="R93" s="201">
        <v>12.54</v>
      </c>
      <c r="S93" s="201">
        <v>7.81</v>
      </c>
      <c r="T93" s="201">
        <v>0</v>
      </c>
      <c r="U93" s="201">
        <v>123.89</v>
      </c>
      <c r="V93" s="201">
        <v>6.15</v>
      </c>
      <c r="W93" s="201">
        <v>10.3</v>
      </c>
      <c r="X93" s="201">
        <v>43.85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560.79999999999995</v>
      </c>
      <c r="M94" s="201">
        <v>27.21</v>
      </c>
      <c r="N94" s="201">
        <v>35.130000000000003</v>
      </c>
      <c r="O94" s="201">
        <v>0</v>
      </c>
      <c r="P94" s="201">
        <v>39.270000000000003</v>
      </c>
      <c r="Q94" s="201">
        <v>6.46</v>
      </c>
      <c r="R94" s="201">
        <v>12.54</v>
      </c>
      <c r="S94" s="201">
        <v>7.81</v>
      </c>
      <c r="T94" s="201">
        <v>0</v>
      </c>
      <c r="U94" s="201">
        <v>123.89</v>
      </c>
      <c r="V94" s="201">
        <v>6.15</v>
      </c>
      <c r="W94" s="201">
        <v>10.3</v>
      </c>
      <c r="X94" s="201">
        <v>43.85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560.79999999999995</v>
      </c>
      <c r="M95" s="201">
        <v>27.21</v>
      </c>
      <c r="N95" s="201">
        <v>35.130000000000003</v>
      </c>
      <c r="O95" s="201">
        <v>0</v>
      </c>
      <c r="P95" s="201">
        <v>39.270000000000003</v>
      </c>
      <c r="Q95" s="201">
        <v>6.46</v>
      </c>
      <c r="R95" s="201">
        <v>12.54</v>
      </c>
      <c r="S95" s="201">
        <v>7.81</v>
      </c>
      <c r="T95" s="201">
        <v>0</v>
      </c>
      <c r="U95" s="201">
        <v>123.89</v>
      </c>
      <c r="V95" s="201">
        <v>6.15</v>
      </c>
      <c r="W95" s="201">
        <v>10.3</v>
      </c>
      <c r="X95" s="201">
        <v>43.85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560.79999999999995</v>
      </c>
      <c r="M96" s="201">
        <v>27.21</v>
      </c>
      <c r="N96" s="201">
        <v>35.130000000000003</v>
      </c>
      <c r="O96" s="201">
        <v>0</v>
      </c>
      <c r="P96" s="201">
        <v>39.270000000000003</v>
      </c>
      <c r="Q96" s="201">
        <v>6.46</v>
      </c>
      <c r="R96" s="201">
        <v>12.54</v>
      </c>
      <c r="S96" s="201">
        <v>7.81</v>
      </c>
      <c r="T96" s="201">
        <v>0</v>
      </c>
      <c r="U96" s="201">
        <v>123.89</v>
      </c>
      <c r="V96" s="201">
        <v>6.15</v>
      </c>
      <c r="W96" s="201">
        <v>10.3</v>
      </c>
      <c r="X96" s="201">
        <v>43.85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560.79999999999995</v>
      </c>
      <c r="M97" s="201">
        <v>27.21</v>
      </c>
      <c r="N97" s="201">
        <v>35.130000000000003</v>
      </c>
      <c r="O97" s="201">
        <v>0</v>
      </c>
      <c r="P97" s="201">
        <v>39.270000000000003</v>
      </c>
      <c r="Q97" s="201">
        <v>6.46</v>
      </c>
      <c r="R97" s="201">
        <v>12.54</v>
      </c>
      <c r="S97" s="201">
        <v>7.81</v>
      </c>
      <c r="T97" s="201">
        <v>0</v>
      </c>
      <c r="U97" s="201">
        <v>123.89</v>
      </c>
      <c r="V97" s="201">
        <v>6.15</v>
      </c>
      <c r="W97" s="201">
        <v>10.3</v>
      </c>
      <c r="X97" s="201">
        <v>43.85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560.79999999999995</v>
      </c>
      <c r="M98" s="201">
        <v>27.21</v>
      </c>
      <c r="N98" s="201">
        <v>35.130000000000003</v>
      </c>
      <c r="O98" s="201">
        <v>0</v>
      </c>
      <c r="P98" s="201">
        <v>39.270000000000003</v>
      </c>
      <c r="Q98" s="201">
        <v>6.46</v>
      </c>
      <c r="R98" s="201">
        <v>12.54</v>
      </c>
      <c r="S98" s="201">
        <v>7.81</v>
      </c>
      <c r="T98" s="201">
        <v>0</v>
      </c>
      <c r="U98" s="201">
        <v>123.89</v>
      </c>
      <c r="V98" s="201">
        <v>6.15</v>
      </c>
      <c r="W98" s="201">
        <v>10.3</v>
      </c>
      <c r="X98" s="201">
        <v>43.85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0.15590000000000004</v>
      </c>
      <c r="L99">
        <f t="shared" si="0"/>
        <v>9.6583550000000056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0.94247999999999965</v>
      </c>
      <c r="Q99">
        <f t="shared" si="0"/>
        <v>0.12929749999999979</v>
      </c>
      <c r="R99">
        <f t="shared" si="0"/>
        <v>0.25237250000000006</v>
      </c>
      <c r="S99">
        <f t="shared" si="0"/>
        <v>0.15550999999999995</v>
      </c>
      <c r="T99">
        <f t="shared" si="0"/>
        <v>0</v>
      </c>
      <c r="U99">
        <f t="shared" si="0"/>
        <v>2.9601049999999982</v>
      </c>
      <c r="V99">
        <f t="shared" si="0"/>
        <v>0.1337049999999998</v>
      </c>
      <c r="W99">
        <f t="shared" si="0"/>
        <v>0.24677999999999961</v>
      </c>
      <c r="X99">
        <f t="shared" si="0"/>
        <v>1.0500724999999995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1.4204249999999981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1.5986300000000009</v>
      </c>
      <c r="AQ99">
        <f t="shared" si="0"/>
        <v>0.53641250000000029</v>
      </c>
      <c r="AR99">
        <f t="shared" si="0"/>
        <v>0.24799250000000017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2.84</v>
      </c>
      <c r="O3" s="201">
        <v>3.16</v>
      </c>
      <c r="P3" s="201">
        <v>4.95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2.38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2.84</v>
      </c>
      <c r="O4" s="201">
        <v>3.16</v>
      </c>
      <c r="P4" s="201">
        <v>4.95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2.4900000000000002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2.84</v>
      </c>
      <c r="O5" s="201">
        <v>3.16</v>
      </c>
      <c r="P5" s="201">
        <v>4.95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2.84</v>
      </c>
      <c r="O6" s="201">
        <v>3.16</v>
      </c>
      <c r="P6" s="201">
        <v>4.95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2.84</v>
      </c>
      <c r="O7" s="201">
        <v>3.16</v>
      </c>
      <c r="P7" s="201">
        <v>4.95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2.84</v>
      </c>
      <c r="O8" s="201">
        <v>3.16</v>
      </c>
      <c r="P8" s="201">
        <v>4.95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2.84</v>
      </c>
      <c r="O9" s="201">
        <v>3.16</v>
      </c>
      <c r="P9" s="201">
        <v>4.95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2.84</v>
      </c>
      <c r="O10" s="201">
        <v>3.16</v>
      </c>
      <c r="P10" s="201">
        <v>4.95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2.84</v>
      </c>
      <c r="O11" s="201">
        <v>3.16</v>
      </c>
      <c r="P11" s="201">
        <v>4.95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2.84</v>
      </c>
      <c r="O12" s="201">
        <v>3.16</v>
      </c>
      <c r="P12" s="201">
        <v>4.95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2.84</v>
      </c>
      <c r="O13" s="201">
        <v>3.16</v>
      </c>
      <c r="P13" s="201">
        <v>4.95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2.84</v>
      </c>
      <c r="O14" s="201">
        <v>3.16</v>
      </c>
      <c r="P14" s="201">
        <v>4.95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2.84</v>
      </c>
      <c r="O15" s="201">
        <v>3.16</v>
      </c>
      <c r="P15" s="201">
        <v>4.95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2.84</v>
      </c>
      <c r="O16" s="201">
        <v>3.16</v>
      </c>
      <c r="P16" s="201">
        <v>4.95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2.84</v>
      </c>
      <c r="O17" s="201">
        <v>3.16</v>
      </c>
      <c r="P17" s="201">
        <v>4.95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2.84</v>
      </c>
      <c r="O18" s="201">
        <v>3.16</v>
      </c>
      <c r="P18" s="201">
        <v>4.95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2.84</v>
      </c>
      <c r="O19" s="201">
        <v>3.16</v>
      </c>
      <c r="P19" s="201">
        <v>4.95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2.84</v>
      </c>
      <c r="O20" s="201">
        <v>3.16</v>
      </c>
      <c r="P20" s="201">
        <v>4.95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2.84</v>
      </c>
      <c r="O21" s="201">
        <v>3.16</v>
      </c>
      <c r="P21" s="201">
        <v>4.95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2.84</v>
      </c>
      <c r="O22" s="201">
        <v>3.16</v>
      </c>
      <c r="P22" s="201">
        <v>4.95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2.84</v>
      </c>
      <c r="O23" s="201">
        <v>3.16</v>
      </c>
      <c r="P23" s="201">
        <v>4.95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2.84</v>
      </c>
      <c r="O24" s="201">
        <v>3.16</v>
      </c>
      <c r="P24" s="201">
        <v>4.95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2.84</v>
      </c>
      <c r="O25" s="201">
        <v>3.16</v>
      </c>
      <c r="P25" s="201">
        <v>4.95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0.54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2.84</v>
      </c>
      <c r="O26" s="201">
        <v>3.16</v>
      </c>
      <c r="P26" s="201">
        <v>4.95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0.54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2.84</v>
      </c>
      <c r="O27" s="201">
        <v>3.16</v>
      </c>
      <c r="P27" s="201">
        <v>4.95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0.54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2.84</v>
      </c>
      <c r="O28" s="201">
        <v>3.16</v>
      </c>
      <c r="P28" s="201">
        <v>4.95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0.54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2.84</v>
      </c>
      <c r="O29" s="201">
        <v>3.16</v>
      </c>
      <c r="P29" s="201">
        <v>4.95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0.54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2.84</v>
      </c>
      <c r="O30" s="201">
        <v>3.16</v>
      </c>
      <c r="P30" s="201">
        <v>4.95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0.54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2.84</v>
      </c>
      <c r="O31" s="201">
        <v>3.16</v>
      </c>
      <c r="P31" s="201">
        <v>4.95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0.54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2.84</v>
      </c>
      <c r="O32" s="201">
        <v>3.16</v>
      </c>
      <c r="P32" s="201">
        <v>4.95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0.54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2.84</v>
      </c>
      <c r="O33" s="201">
        <v>3.16</v>
      </c>
      <c r="P33" s="201">
        <v>4.95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0.54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2.84</v>
      </c>
      <c r="O34" s="201">
        <v>3.16</v>
      </c>
      <c r="P34" s="201">
        <v>4.95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0.54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2.84</v>
      </c>
      <c r="O35" s="201">
        <v>3.16</v>
      </c>
      <c r="P35" s="201">
        <v>4.95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0.54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2.84</v>
      </c>
      <c r="O36" s="201">
        <v>3.16</v>
      </c>
      <c r="P36" s="201">
        <v>4.95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0.54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2.84</v>
      </c>
      <c r="O37" s="201">
        <v>3.16</v>
      </c>
      <c r="P37" s="201">
        <v>4.95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0.54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2.84</v>
      </c>
      <c r="O38" s="201">
        <v>3.16</v>
      </c>
      <c r="P38" s="201">
        <v>4.95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0.54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2.84</v>
      </c>
      <c r="O39" s="201">
        <v>3.16</v>
      </c>
      <c r="P39" s="201">
        <v>4.95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0.54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2.84</v>
      </c>
      <c r="O40" s="201">
        <v>3.16</v>
      </c>
      <c r="P40" s="201">
        <v>4.95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0.48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2.84</v>
      </c>
      <c r="O41" s="201">
        <v>3.16</v>
      </c>
      <c r="P41" s="201">
        <v>4.95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0.48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2.84</v>
      </c>
      <c r="O42" s="201">
        <v>3.16</v>
      </c>
      <c r="P42" s="201">
        <v>4.95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0.48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2.84</v>
      </c>
      <c r="O43" s="201">
        <v>3.16</v>
      </c>
      <c r="P43" s="201">
        <v>4.95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0.48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2.84</v>
      </c>
      <c r="O44" s="201">
        <v>3.16</v>
      </c>
      <c r="P44" s="201">
        <v>4.95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0.48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2.84</v>
      </c>
      <c r="O45" s="201">
        <v>3.16</v>
      </c>
      <c r="P45" s="201">
        <v>4.95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0.48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2.84</v>
      </c>
      <c r="O46" s="201">
        <v>3.16</v>
      </c>
      <c r="P46" s="201">
        <v>4.95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0.48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2.84</v>
      </c>
      <c r="O47" s="201">
        <v>3.16</v>
      </c>
      <c r="P47" s="201">
        <v>4.95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0.48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2.84</v>
      </c>
      <c r="O48" s="201">
        <v>3.16</v>
      </c>
      <c r="P48" s="201">
        <v>4.95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0.48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2.84</v>
      </c>
      <c r="O49" s="201">
        <v>3.16</v>
      </c>
      <c r="P49" s="201">
        <v>4.95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0.48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2.84</v>
      </c>
      <c r="O50" s="201">
        <v>3.16</v>
      </c>
      <c r="P50" s="201">
        <v>4.95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0.48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2.84</v>
      </c>
      <c r="O51" s="201">
        <v>3.16</v>
      </c>
      <c r="P51" s="201">
        <v>4.95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0.48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2.84</v>
      </c>
      <c r="O52" s="201">
        <v>3.16</v>
      </c>
      <c r="P52" s="201">
        <v>4.95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0.48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2.84</v>
      </c>
      <c r="O53" s="201">
        <v>3.16</v>
      </c>
      <c r="P53" s="201">
        <v>4.95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0.48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2.84</v>
      </c>
      <c r="O54" s="201">
        <v>3.16</v>
      </c>
      <c r="P54" s="201">
        <v>4.95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0.48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2.84</v>
      </c>
      <c r="O55" s="201">
        <v>3.16</v>
      </c>
      <c r="P55" s="201">
        <v>4.95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0.48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2.84</v>
      </c>
      <c r="O56" s="201">
        <v>3.16</v>
      </c>
      <c r="P56" s="201">
        <v>4.95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0.48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2.84</v>
      </c>
      <c r="O57" s="201">
        <v>3.16</v>
      </c>
      <c r="P57" s="201">
        <v>4.95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0.48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2.84</v>
      </c>
      <c r="O58" s="201">
        <v>3.16</v>
      </c>
      <c r="P58" s="201">
        <v>4.95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0.48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2.84</v>
      </c>
      <c r="O59" s="201">
        <v>3.16</v>
      </c>
      <c r="P59" s="201">
        <v>4.95</v>
      </c>
      <c r="Q59" s="201">
        <v>0.4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0.48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2.84</v>
      </c>
      <c r="O60" s="201">
        <v>3.16</v>
      </c>
      <c r="P60" s="201">
        <v>4.95</v>
      </c>
      <c r="Q60" s="201">
        <v>0.4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0.48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9.23</v>
      </c>
      <c r="M61" s="201">
        <v>2.56</v>
      </c>
      <c r="N61" s="201">
        <v>2.84</v>
      </c>
      <c r="O61" s="201">
        <v>3.16</v>
      </c>
      <c r="P61" s="201">
        <v>4.95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9.23</v>
      </c>
      <c r="M62" s="201">
        <v>2.56</v>
      </c>
      <c r="N62" s="201">
        <v>2.84</v>
      </c>
      <c r="O62" s="201">
        <v>3.16</v>
      </c>
      <c r="P62" s="201">
        <v>4.95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2.84</v>
      </c>
      <c r="O63" s="201">
        <v>3.16</v>
      </c>
      <c r="P63" s="201">
        <v>4.95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2.84</v>
      </c>
      <c r="O64" s="201">
        <v>3.16</v>
      </c>
      <c r="P64" s="201">
        <v>4.95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8.6</v>
      </c>
      <c r="M65" s="201">
        <v>2.56</v>
      </c>
      <c r="N65" s="201">
        <v>2.84</v>
      </c>
      <c r="O65" s="201">
        <v>3.16</v>
      </c>
      <c r="P65" s="201">
        <v>4.95</v>
      </c>
      <c r="Q65" s="201">
        <v>0.36</v>
      </c>
      <c r="R65" s="201">
        <v>1.1200000000000001</v>
      </c>
      <c r="S65" s="201">
        <v>0.56999999999999995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8.61</v>
      </c>
      <c r="M66" s="201">
        <v>2.56</v>
      </c>
      <c r="N66" s="201">
        <v>2.84</v>
      </c>
      <c r="O66" s="201">
        <v>3.16</v>
      </c>
      <c r="P66" s="201">
        <v>4.95</v>
      </c>
      <c r="Q66" s="201">
        <v>0.36</v>
      </c>
      <c r="R66" s="201">
        <v>1.1200000000000001</v>
      </c>
      <c r="S66" s="201">
        <v>0.56999999999999995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2.84</v>
      </c>
      <c r="O67" s="201">
        <v>3.16</v>
      </c>
      <c r="P67" s="201">
        <v>4.95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2.84</v>
      </c>
      <c r="O68" s="201">
        <v>3.16</v>
      </c>
      <c r="P68" s="201">
        <v>4.95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2.84</v>
      </c>
      <c r="O69" s="201">
        <v>3.16</v>
      </c>
      <c r="P69" s="201">
        <v>4.95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2.84</v>
      </c>
      <c r="O70" s="201">
        <v>3.16</v>
      </c>
      <c r="P70" s="201">
        <v>4.95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2.84</v>
      </c>
      <c r="O71" s="201">
        <v>3.16</v>
      </c>
      <c r="P71" s="201">
        <v>4.95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2.84</v>
      </c>
      <c r="O72" s="201">
        <v>3.16</v>
      </c>
      <c r="P72" s="201">
        <v>4.95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2.84</v>
      </c>
      <c r="O73" s="201">
        <v>3.16</v>
      </c>
      <c r="P73" s="201">
        <v>4.95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2.84</v>
      </c>
      <c r="O74" s="201">
        <v>3.16</v>
      </c>
      <c r="P74" s="201">
        <v>4.95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1.42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2.84</v>
      </c>
      <c r="O75" s="201">
        <v>3.16</v>
      </c>
      <c r="P75" s="201">
        <v>4.95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1.17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2.84</v>
      </c>
      <c r="O76" s="201">
        <v>3.16</v>
      </c>
      <c r="P76" s="201">
        <v>4.95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1.17</v>
      </c>
      <c r="BA76" s="201">
        <v>2.66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2.83</v>
      </c>
      <c r="L77" s="201">
        <v>8.92</v>
      </c>
      <c r="M77" s="201">
        <v>2.56</v>
      </c>
      <c r="N77" s="201">
        <v>2.84</v>
      </c>
      <c r="O77" s="201">
        <v>3.16</v>
      </c>
      <c r="P77" s="201">
        <v>4.95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1.19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2.84</v>
      </c>
      <c r="O78" s="201">
        <v>3.16</v>
      </c>
      <c r="P78" s="201">
        <v>4.95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2.4300000000000002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2.61</v>
      </c>
      <c r="L79" s="201">
        <v>9.18</v>
      </c>
      <c r="M79" s="201">
        <v>2.56</v>
      </c>
      <c r="N79" s="201">
        <v>2.84</v>
      </c>
      <c r="O79" s="201">
        <v>3.16</v>
      </c>
      <c r="P79" s="201">
        <v>4.95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3.65</v>
      </c>
      <c r="BA79" s="201">
        <v>3.16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2.84</v>
      </c>
      <c r="O80" s="201">
        <v>3.16</v>
      </c>
      <c r="P80" s="201">
        <v>4.95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2.89</v>
      </c>
      <c r="L81" s="201">
        <v>9.18</v>
      </c>
      <c r="M81" s="201">
        <v>2.56</v>
      </c>
      <c r="N81" s="201">
        <v>2.84</v>
      </c>
      <c r="O81" s="201">
        <v>3.16</v>
      </c>
      <c r="P81" s="201">
        <v>4.95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3.15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2.84</v>
      </c>
      <c r="O82" s="201">
        <v>3.16</v>
      </c>
      <c r="P82" s="201">
        <v>4.95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3.15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9.18</v>
      </c>
      <c r="M83" s="201">
        <v>2.56</v>
      </c>
      <c r="N83" s="201">
        <v>2.84</v>
      </c>
      <c r="O83" s="201">
        <v>3.16</v>
      </c>
      <c r="P83" s="201">
        <v>4.95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2.93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2.84</v>
      </c>
      <c r="O84" s="201">
        <v>3.16</v>
      </c>
      <c r="P84" s="201">
        <v>4.95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2.84</v>
      </c>
      <c r="O85" s="201">
        <v>3.16</v>
      </c>
      <c r="P85" s="201">
        <v>4.95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1.8</v>
      </c>
      <c r="BB85" s="201">
        <v>2.4900000000000002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2.84</v>
      </c>
      <c r="O86" s="201">
        <v>3.16</v>
      </c>
      <c r="P86" s="201">
        <v>4.95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1.8</v>
      </c>
      <c r="BB86" s="201">
        <v>2.2799999999999998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2.84</v>
      </c>
      <c r="O87" s="201">
        <v>3.16</v>
      </c>
      <c r="P87" s="201">
        <v>4.95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1.8</v>
      </c>
      <c r="BB87" s="201">
        <v>2.1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2.84</v>
      </c>
      <c r="O88" s="201">
        <v>3.16</v>
      </c>
      <c r="P88" s="201">
        <v>4.95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3.65</v>
      </c>
      <c r="BA88" s="201">
        <v>1.8</v>
      </c>
      <c r="BB88" s="201">
        <v>2.1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2.84</v>
      </c>
      <c r="O89" s="201">
        <v>3.16</v>
      </c>
      <c r="P89" s="201">
        <v>4.95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3.65</v>
      </c>
      <c r="BA89" s="201">
        <v>1.8</v>
      </c>
      <c r="BB89" s="201">
        <v>2.1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2.84</v>
      </c>
      <c r="O90" s="201">
        <v>3.16</v>
      </c>
      <c r="P90" s="201">
        <v>4.95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2.93</v>
      </c>
      <c r="BB90" s="201">
        <v>2.1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2.84</v>
      </c>
      <c r="O91" s="201">
        <v>3.16</v>
      </c>
      <c r="P91" s="201">
        <v>4.95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2.93</v>
      </c>
      <c r="BB91" s="201">
        <v>2.1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2.84</v>
      </c>
      <c r="O92" s="201">
        <v>3.16</v>
      </c>
      <c r="P92" s="201">
        <v>4.95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2.48</v>
      </c>
      <c r="BB92" s="201">
        <v>2.1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2.84</v>
      </c>
      <c r="O93" s="201">
        <v>3.16</v>
      </c>
      <c r="P93" s="201">
        <v>4.95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2.23</v>
      </c>
      <c r="BB93" s="201">
        <v>2.1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2.84</v>
      </c>
      <c r="O94" s="201">
        <v>3.16</v>
      </c>
      <c r="P94" s="201">
        <v>4.95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3.65</v>
      </c>
      <c r="BA94" s="201">
        <v>1.36</v>
      </c>
      <c r="BB94" s="201">
        <v>2.1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2.84</v>
      </c>
      <c r="O95" s="201">
        <v>3.16</v>
      </c>
      <c r="P95" s="201">
        <v>4.95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2.4300000000000002</v>
      </c>
      <c r="BA95" s="201">
        <v>0.9</v>
      </c>
      <c r="BB95" s="201">
        <v>2.1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2.84</v>
      </c>
      <c r="O96" s="201">
        <v>3.16</v>
      </c>
      <c r="P96" s="201">
        <v>4.95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0.45</v>
      </c>
      <c r="BB96" s="201">
        <v>2.1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2.84</v>
      </c>
      <c r="O97" s="201">
        <v>3.16</v>
      </c>
      <c r="P97" s="201">
        <v>4.95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0</v>
      </c>
      <c r="BB97" s="201">
        <v>2.2799999999999998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2.84</v>
      </c>
      <c r="O98" s="201">
        <v>3.16</v>
      </c>
      <c r="P98" s="201">
        <v>4.95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0</v>
      </c>
      <c r="BB98" s="201">
        <v>2.4900000000000002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6.6947499999999979E-2</v>
      </c>
      <c r="L99">
        <f t="shared" si="0"/>
        <v>0.21999249999999965</v>
      </c>
      <c r="M99">
        <f t="shared" si="0"/>
        <v>6.1440000000000043E-2</v>
      </c>
      <c r="N99">
        <f t="shared" si="0"/>
        <v>6.8160000000000026E-2</v>
      </c>
      <c r="O99">
        <f t="shared" si="0"/>
        <v>7.5840000000000032E-2</v>
      </c>
      <c r="P99">
        <f t="shared" si="0"/>
        <v>0.11879999999999981</v>
      </c>
      <c r="Q99">
        <f t="shared" si="0"/>
        <v>9.7524999999999886E-3</v>
      </c>
      <c r="R99">
        <f t="shared" si="0"/>
        <v>3.0404999999999977E-2</v>
      </c>
      <c r="S99">
        <f t="shared" si="0"/>
        <v>1.5090000000000025E-2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0.20239749999999965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2.1487500000000007E-2</v>
      </c>
      <c r="BA99">
        <f t="shared" si="0"/>
        <v>1.8650000000000007E-2</v>
      </c>
      <c r="BB99">
        <f t="shared" si="0"/>
        <v>6.321000000000003E-2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286.61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286.61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274.22000000000003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274.22000000000003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274.22000000000003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274.22000000000003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274.22000000000003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274.22000000000003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274.22000000000003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274.22000000000003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274.22000000000003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274.22000000000003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6.4988550000000034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18.11</v>
      </c>
      <c r="L3" s="201">
        <v>0.65</v>
      </c>
      <c r="M3" s="201">
        <v>2.37</v>
      </c>
      <c r="N3" s="201">
        <v>1.96</v>
      </c>
      <c r="O3" s="201">
        <v>2.74</v>
      </c>
      <c r="P3" s="201">
        <v>2.71</v>
      </c>
      <c r="Q3" s="201">
        <v>0.36</v>
      </c>
      <c r="R3" s="201">
        <v>0.71</v>
      </c>
      <c r="S3" s="201">
        <v>0.44</v>
      </c>
      <c r="T3" s="201">
        <v>0.05</v>
      </c>
      <c r="U3" s="201">
        <v>3.38</v>
      </c>
      <c r="V3" s="201">
        <v>0.33</v>
      </c>
      <c r="W3" s="201">
        <v>0.54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0.19</v>
      </c>
      <c r="AW3" s="201">
        <v>0</v>
      </c>
      <c r="AX3" s="201">
        <v>0</v>
      </c>
      <c r="AY3" s="201">
        <v>0.16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18.11</v>
      </c>
      <c r="L4" s="201">
        <v>0.65</v>
      </c>
      <c r="M4" s="201">
        <v>2.37</v>
      </c>
      <c r="N4" s="201">
        <v>1.96</v>
      </c>
      <c r="O4" s="201">
        <v>2.74</v>
      </c>
      <c r="P4" s="201">
        <v>2.71</v>
      </c>
      <c r="Q4" s="201">
        <v>0.36</v>
      </c>
      <c r="R4" s="201">
        <v>0.71</v>
      </c>
      <c r="S4" s="201">
        <v>0.44</v>
      </c>
      <c r="T4" s="201">
        <v>0.05</v>
      </c>
      <c r="U4" s="201">
        <v>2.99</v>
      </c>
      <c r="V4" s="201">
        <v>0.33</v>
      </c>
      <c r="W4" s="201">
        <v>0.54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0.19</v>
      </c>
      <c r="AW4" s="201">
        <v>0</v>
      </c>
      <c r="AX4" s="201">
        <v>0</v>
      </c>
      <c r="AY4" s="201">
        <v>0.16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18.11</v>
      </c>
      <c r="L5" s="201">
        <v>0.65</v>
      </c>
      <c r="M5" s="201">
        <v>2.37</v>
      </c>
      <c r="N5" s="201">
        <v>1.96</v>
      </c>
      <c r="O5" s="201">
        <v>2.74</v>
      </c>
      <c r="P5" s="201">
        <v>2.71</v>
      </c>
      <c r="Q5" s="201">
        <v>0.36</v>
      </c>
      <c r="R5" s="201">
        <v>0.71</v>
      </c>
      <c r="S5" s="201">
        <v>0.44</v>
      </c>
      <c r="T5" s="201">
        <v>0.05</v>
      </c>
      <c r="U5" s="201">
        <v>2.29</v>
      </c>
      <c r="V5" s="201">
        <v>0.33</v>
      </c>
      <c r="W5" s="201">
        <v>0.54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0.19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18.29</v>
      </c>
      <c r="L6" s="201">
        <v>0.65</v>
      </c>
      <c r="M6" s="201">
        <v>2.37</v>
      </c>
      <c r="N6" s="201">
        <v>1.96</v>
      </c>
      <c r="O6" s="201">
        <v>2.74</v>
      </c>
      <c r="P6" s="201">
        <v>2.71</v>
      </c>
      <c r="Q6" s="201">
        <v>0.35</v>
      </c>
      <c r="R6" s="201">
        <v>0.71</v>
      </c>
      <c r="S6" s="201">
        <v>0.43</v>
      </c>
      <c r="T6" s="201">
        <v>0.05</v>
      </c>
      <c r="U6" s="201">
        <v>2.33</v>
      </c>
      <c r="V6" s="201">
        <v>0.33</v>
      </c>
      <c r="W6" s="201">
        <v>0.54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18.28</v>
      </c>
      <c r="L7" s="201">
        <v>0.65</v>
      </c>
      <c r="M7" s="201">
        <v>2.37</v>
      </c>
      <c r="N7" s="201">
        <v>1.96</v>
      </c>
      <c r="O7" s="201">
        <v>2.74</v>
      </c>
      <c r="P7" s="201">
        <v>2.71</v>
      </c>
      <c r="Q7" s="201">
        <v>0.35</v>
      </c>
      <c r="R7" s="201">
        <v>0.71</v>
      </c>
      <c r="S7" s="201">
        <v>0.43</v>
      </c>
      <c r="T7" s="201">
        <v>0.05</v>
      </c>
      <c r="U7" s="201">
        <v>2.37</v>
      </c>
      <c r="V7" s="201">
        <v>0.33</v>
      </c>
      <c r="W7" s="201">
        <v>0.54</v>
      </c>
      <c r="X7" s="201">
        <v>2.3199999999999998</v>
      </c>
      <c r="Y7" s="201">
        <v>0</v>
      </c>
      <c r="Z7" s="201">
        <v>4.38</v>
      </c>
      <c r="AA7" s="201">
        <v>1.41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18.28</v>
      </c>
      <c r="L8" s="201">
        <v>0.65</v>
      </c>
      <c r="M8" s="201">
        <v>2.37</v>
      </c>
      <c r="N8" s="201">
        <v>1.96</v>
      </c>
      <c r="O8" s="201">
        <v>2.74</v>
      </c>
      <c r="P8" s="201">
        <v>2.71</v>
      </c>
      <c r="Q8" s="201">
        <v>0.35</v>
      </c>
      <c r="R8" s="201">
        <v>0.71</v>
      </c>
      <c r="S8" s="201">
        <v>0.43</v>
      </c>
      <c r="T8" s="201">
        <v>0.05</v>
      </c>
      <c r="U8" s="201">
        <v>2.41</v>
      </c>
      <c r="V8" s="201">
        <v>0.33</v>
      </c>
      <c r="W8" s="201">
        <v>0.54</v>
      </c>
      <c r="X8" s="201">
        <v>2.3199999999999998</v>
      </c>
      <c r="Y8" s="201">
        <v>0</v>
      </c>
      <c r="Z8" s="201">
        <v>4.38</v>
      </c>
      <c r="AA8" s="201">
        <v>1.41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18.28</v>
      </c>
      <c r="L9" s="201">
        <v>0.65</v>
      </c>
      <c r="M9" s="201">
        <v>2.37</v>
      </c>
      <c r="N9" s="201">
        <v>1.96</v>
      </c>
      <c r="O9" s="201">
        <v>2.74</v>
      </c>
      <c r="P9" s="201">
        <v>2.71</v>
      </c>
      <c r="Q9" s="201">
        <v>0.35</v>
      </c>
      <c r="R9" s="201">
        <v>0.71</v>
      </c>
      <c r="S9" s="201">
        <v>0.43</v>
      </c>
      <c r="T9" s="201">
        <v>0.05</v>
      </c>
      <c r="U9" s="201">
        <v>2.2999999999999998</v>
      </c>
      <c r="V9" s="201">
        <v>0.33</v>
      </c>
      <c r="W9" s="201">
        <v>0.54</v>
      </c>
      <c r="X9" s="201">
        <v>2.3199999999999998</v>
      </c>
      <c r="Y9" s="201">
        <v>0</v>
      </c>
      <c r="Z9" s="201">
        <v>4.38</v>
      </c>
      <c r="AA9" s="201">
        <v>1.41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18.28</v>
      </c>
      <c r="L10" s="201">
        <v>0.65</v>
      </c>
      <c r="M10" s="201">
        <v>2.37</v>
      </c>
      <c r="N10" s="201">
        <v>1.96</v>
      </c>
      <c r="O10" s="201">
        <v>2.74</v>
      </c>
      <c r="P10" s="201">
        <v>2.71</v>
      </c>
      <c r="Q10" s="201">
        <v>0.35</v>
      </c>
      <c r="R10" s="201">
        <v>0.71</v>
      </c>
      <c r="S10" s="201">
        <v>0.44</v>
      </c>
      <c r="T10" s="201">
        <v>0.05</v>
      </c>
      <c r="U10" s="201">
        <v>2.2200000000000002</v>
      </c>
      <c r="V10" s="201">
        <v>0.33</v>
      </c>
      <c r="W10" s="201">
        <v>0.54</v>
      </c>
      <c r="X10" s="201">
        <v>2.3199999999999998</v>
      </c>
      <c r="Y10" s="201">
        <v>0</v>
      </c>
      <c r="Z10" s="201">
        <v>4.38</v>
      </c>
      <c r="AA10" s="201">
        <v>1.41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78.33</v>
      </c>
      <c r="L11" s="201">
        <v>0.65</v>
      </c>
      <c r="M11" s="201">
        <v>2.37</v>
      </c>
      <c r="N11" s="201">
        <v>1.96</v>
      </c>
      <c r="O11" s="201">
        <v>2.74</v>
      </c>
      <c r="P11" s="201">
        <v>2.71</v>
      </c>
      <c r="Q11" s="201">
        <v>0.35</v>
      </c>
      <c r="R11" s="201">
        <v>0.71</v>
      </c>
      <c r="S11" s="201">
        <v>0.44</v>
      </c>
      <c r="T11" s="201">
        <v>0.05</v>
      </c>
      <c r="U11" s="201">
        <v>2.2200000000000002</v>
      </c>
      <c r="V11" s="201">
        <v>0.33</v>
      </c>
      <c r="W11" s="201">
        <v>0.54</v>
      </c>
      <c r="X11" s="201">
        <v>2.3199999999999998</v>
      </c>
      <c r="Y11" s="201">
        <v>0</v>
      </c>
      <c r="Z11" s="201">
        <v>4.38</v>
      </c>
      <c r="AA11" s="201">
        <v>1.41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126.55</v>
      </c>
      <c r="L12" s="201">
        <v>0.65</v>
      </c>
      <c r="M12" s="201">
        <v>2.37</v>
      </c>
      <c r="N12" s="201">
        <v>1.96</v>
      </c>
      <c r="O12" s="201">
        <v>2.74</v>
      </c>
      <c r="P12" s="201">
        <v>2.71</v>
      </c>
      <c r="Q12" s="201">
        <v>0.35</v>
      </c>
      <c r="R12" s="201">
        <v>0.71</v>
      </c>
      <c r="S12" s="201">
        <v>0.44</v>
      </c>
      <c r="T12" s="201">
        <v>0.05</v>
      </c>
      <c r="U12" s="201">
        <v>2.2200000000000002</v>
      </c>
      <c r="V12" s="201">
        <v>0.33</v>
      </c>
      <c r="W12" s="201">
        <v>0.54</v>
      </c>
      <c r="X12" s="201">
        <v>2.3199999999999998</v>
      </c>
      <c r="Y12" s="201">
        <v>0</v>
      </c>
      <c r="Z12" s="201">
        <v>4.38</v>
      </c>
      <c r="AA12" s="201">
        <v>1.41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150.65</v>
      </c>
      <c r="L13" s="201">
        <v>0.65</v>
      </c>
      <c r="M13" s="201">
        <v>2.37</v>
      </c>
      <c r="N13" s="201">
        <v>1.96</v>
      </c>
      <c r="O13" s="201">
        <v>2.74</v>
      </c>
      <c r="P13" s="201">
        <v>2.71</v>
      </c>
      <c r="Q13" s="201">
        <v>0.35</v>
      </c>
      <c r="R13" s="201">
        <v>0.71</v>
      </c>
      <c r="S13" s="201">
        <v>0.44</v>
      </c>
      <c r="T13" s="201">
        <v>0.05</v>
      </c>
      <c r="U13" s="201">
        <v>2.2200000000000002</v>
      </c>
      <c r="V13" s="201">
        <v>0.33</v>
      </c>
      <c r="W13" s="201">
        <v>0.54</v>
      </c>
      <c r="X13" s="201">
        <v>2.3199999999999998</v>
      </c>
      <c r="Y13" s="201">
        <v>0</v>
      </c>
      <c r="Z13" s="201">
        <v>4.38</v>
      </c>
      <c r="AA13" s="201">
        <v>1.41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150.65</v>
      </c>
      <c r="L14" s="201">
        <v>0.65</v>
      </c>
      <c r="M14" s="201">
        <v>2.37</v>
      </c>
      <c r="N14" s="201">
        <v>1.96</v>
      </c>
      <c r="O14" s="201">
        <v>2.74</v>
      </c>
      <c r="P14" s="201">
        <v>2.71</v>
      </c>
      <c r="Q14" s="201">
        <v>0.35</v>
      </c>
      <c r="R14" s="201">
        <v>0.71</v>
      </c>
      <c r="S14" s="201">
        <v>0.44</v>
      </c>
      <c r="T14" s="201">
        <v>0.05</v>
      </c>
      <c r="U14" s="201">
        <v>2.2200000000000002</v>
      </c>
      <c r="V14" s="201">
        <v>0.33</v>
      </c>
      <c r="W14" s="201">
        <v>0.54</v>
      </c>
      <c r="X14" s="201">
        <v>2.3199999999999998</v>
      </c>
      <c r="Y14" s="201">
        <v>0</v>
      </c>
      <c r="Z14" s="201">
        <v>4.38</v>
      </c>
      <c r="AA14" s="201">
        <v>1.41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150.65</v>
      </c>
      <c r="L15" s="201">
        <v>0.65</v>
      </c>
      <c r="M15" s="201">
        <v>2.37</v>
      </c>
      <c r="N15" s="201">
        <v>1.96</v>
      </c>
      <c r="O15" s="201">
        <v>2.74</v>
      </c>
      <c r="P15" s="201">
        <v>2.71</v>
      </c>
      <c r="Q15" s="201">
        <v>0.35</v>
      </c>
      <c r="R15" s="201">
        <v>0.71</v>
      </c>
      <c r="S15" s="201">
        <v>0.44</v>
      </c>
      <c r="T15" s="201">
        <v>0.05</v>
      </c>
      <c r="U15" s="201">
        <v>2.2200000000000002</v>
      </c>
      <c r="V15" s="201">
        <v>0.33</v>
      </c>
      <c r="W15" s="201">
        <v>0.54</v>
      </c>
      <c r="X15" s="201">
        <v>2.3199999999999998</v>
      </c>
      <c r="Y15" s="201">
        <v>0</v>
      </c>
      <c r="Z15" s="201">
        <v>4.38</v>
      </c>
      <c r="AA15" s="201">
        <v>1.41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150.65</v>
      </c>
      <c r="L16" s="201">
        <v>0.65</v>
      </c>
      <c r="M16" s="201">
        <v>2.37</v>
      </c>
      <c r="N16" s="201">
        <v>1.96</v>
      </c>
      <c r="O16" s="201">
        <v>2.74</v>
      </c>
      <c r="P16" s="201">
        <v>2.71</v>
      </c>
      <c r="Q16" s="201">
        <v>0.35</v>
      </c>
      <c r="R16" s="201">
        <v>0.71</v>
      </c>
      <c r="S16" s="201">
        <v>0.44</v>
      </c>
      <c r="T16" s="201">
        <v>0.05</v>
      </c>
      <c r="U16" s="201">
        <v>2.2200000000000002</v>
      </c>
      <c r="V16" s="201">
        <v>0.33</v>
      </c>
      <c r="W16" s="201">
        <v>0.54</v>
      </c>
      <c r="X16" s="201">
        <v>2.3199999999999998</v>
      </c>
      <c r="Y16" s="201">
        <v>0</v>
      </c>
      <c r="Z16" s="201">
        <v>4.38</v>
      </c>
      <c r="AA16" s="201">
        <v>1.41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150.65</v>
      </c>
      <c r="L17" s="201">
        <v>0.65</v>
      </c>
      <c r="M17" s="201">
        <v>2.37</v>
      </c>
      <c r="N17" s="201">
        <v>1.96</v>
      </c>
      <c r="O17" s="201">
        <v>2.74</v>
      </c>
      <c r="P17" s="201">
        <v>2.71</v>
      </c>
      <c r="Q17" s="201">
        <v>0.35</v>
      </c>
      <c r="R17" s="201">
        <v>0.71</v>
      </c>
      <c r="S17" s="201">
        <v>0.44</v>
      </c>
      <c r="T17" s="201">
        <v>0.05</v>
      </c>
      <c r="U17" s="201">
        <v>2.2200000000000002</v>
      </c>
      <c r="V17" s="201">
        <v>0.33</v>
      </c>
      <c r="W17" s="201">
        <v>0.54</v>
      </c>
      <c r="X17" s="201">
        <v>2.3199999999999998</v>
      </c>
      <c r="Y17" s="201">
        <v>0</v>
      </c>
      <c r="Z17" s="201">
        <v>4.38</v>
      </c>
      <c r="AA17" s="201">
        <v>1.41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150.65</v>
      </c>
      <c r="L18" s="201">
        <v>0.65</v>
      </c>
      <c r="M18" s="201">
        <v>2.37</v>
      </c>
      <c r="N18" s="201">
        <v>1.96</v>
      </c>
      <c r="O18" s="201">
        <v>2.74</v>
      </c>
      <c r="P18" s="201">
        <v>2.71</v>
      </c>
      <c r="Q18" s="201">
        <v>0.35</v>
      </c>
      <c r="R18" s="201">
        <v>0.71</v>
      </c>
      <c r="S18" s="201">
        <v>0.44</v>
      </c>
      <c r="T18" s="201">
        <v>0.05</v>
      </c>
      <c r="U18" s="201">
        <v>2.2200000000000002</v>
      </c>
      <c r="V18" s="201">
        <v>0.33</v>
      </c>
      <c r="W18" s="201">
        <v>0.54</v>
      </c>
      <c r="X18" s="201">
        <v>2.3199999999999998</v>
      </c>
      <c r="Y18" s="201">
        <v>0</v>
      </c>
      <c r="Z18" s="201">
        <v>4.38</v>
      </c>
      <c r="AA18" s="201">
        <v>1.41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150.65</v>
      </c>
      <c r="L19" s="201">
        <v>0.65</v>
      </c>
      <c r="M19" s="201">
        <v>2.37</v>
      </c>
      <c r="N19" s="201">
        <v>1.96</v>
      </c>
      <c r="O19" s="201">
        <v>2.74</v>
      </c>
      <c r="P19" s="201">
        <v>2.71</v>
      </c>
      <c r="Q19" s="201">
        <v>0.35</v>
      </c>
      <c r="R19" s="201">
        <v>0.71</v>
      </c>
      <c r="S19" s="201">
        <v>0.44</v>
      </c>
      <c r="T19" s="201">
        <v>0.05</v>
      </c>
      <c r="U19" s="201">
        <v>2.2200000000000002</v>
      </c>
      <c r="V19" s="201">
        <v>0.33</v>
      </c>
      <c r="W19" s="201">
        <v>0.54</v>
      </c>
      <c r="X19" s="201">
        <v>2.3199999999999998</v>
      </c>
      <c r="Y19" s="201">
        <v>0</v>
      </c>
      <c r="Z19" s="201">
        <v>4.38</v>
      </c>
      <c r="AA19" s="201">
        <v>1.41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150.65</v>
      </c>
      <c r="L20" s="201">
        <v>0.65</v>
      </c>
      <c r="M20" s="201">
        <v>2.37</v>
      </c>
      <c r="N20" s="201">
        <v>1.96</v>
      </c>
      <c r="O20" s="201">
        <v>2.74</v>
      </c>
      <c r="P20" s="201">
        <v>2.71</v>
      </c>
      <c r="Q20" s="201">
        <v>0.35</v>
      </c>
      <c r="R20" s="201">
        <v>0.71</v>
      </c>
      <c r="S20" s="201">
        <v>0.44</v>
      </c>
      <c r="T20" s="201">
        <v>0.05</v>
      </c>
      <c r="U20" s="201">
        <v>2.2200000000000002</v>
      </c>
      <c r="V20" s="201">
        <v>0.33</v>
      </c>
      <c r="W20" s="201">
        <v>0.54</v>
      </c>
      <c r="X20" s="201">
        <v>2.3199999999999998</v>
      </c>
      <c r="Y20" s="201">
        <v>0</v>
      </c>
      <c r="Z20" s="201">
        <v>4.38</v>
      </c>
      <c r="AA20" s="201">
        <v>1.41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150.65</v>
      </c>
      <c r="L21" s="201">
        <v>0.65</v>
      </c>
      <c r="M21" s="201">
        <v>2.37</v>
      </c>
      <c r="N21" s="201">
        <v>1.96</v>
      </c>
      <c r="O21" s="201">
        <v>2.74</v>
      </c>
      <c r="P21" s="201">
        <v>2.71</v>
      </c>
      <c r="Q21" s="201">
        <v>0.35</v>
      </c>
      <c r="R21" s="201">
        <v>0.76</v>
      </c>
      <c r="S21" s="201">
        <v>0.43</v>
      </c>
      <c r="T21" s="201">
        <v>0.05</v>
      </c>
      <c r="U21" s="201">
        <v>2.2200000000000002</v>
      </c>
      <c r="V21" s="201">
        <v>0.33</v>
      </c>
      <c r="W21" s="201">
        <v>0.54</v>
      </c>
      <c r="X21" s="201">
        <v>2.3199999999999998</v>
      </c>
      <c r="Y21" s="201">
        <v>0</v>
      </c>
      <c r="Z21" s="201">
        <v>4.38</v>
      </c>
      <c r="AA21" s="201">
        <v>1.41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150.65</v>
      </c>
      <c r="L22" s="201">
        <v>0.65</v>
      </c>
      <c r="M22" s="201">
        <v>2.37</v>
      </c>
      <c r="N22" s="201">
        <v>1.96</v>
      </c>
      <c r="O22" s="201">
        <v>2.74</v>
      </c>
      <c r="P22" s="201">
        <v>2.71</v>
      </c>
      <c r="Q22" s="201">
        <v>0.35</v>
      </c>
      <c r="R22" s="201">
        <v>0.71</v>
      </c>
      <c r="S22" s="201">
        <v>0.43</v>
      </c>
      <c r="T22" s="201">
        <v>0.05</v>
      </c>
      <c r="U22" s="201">
        <v>2.2200000000000002</v>
      </c>
      <c r="V22" s="201">
        <v>0.33</v>
      </c>
      <c r="W22" s="201">
        <v>0.54</v>
      </c>
      <c r="X22" s="201">
        <v>2.3199999999999998</v>
      </c>
      <c r="Y22" s="201">
        <v>0</v>
      </c>
      <c r="Z22" s="201">
        <v>4.38</v>
      </c>
      <c r="AA22" s="201">
        <v>1.41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126.55</v>
      </c>
      <c r="L23" s="201">
        <v>0.65</v>
      </c>
      <c r="M23" s="201">
        <v>2.37</v>
      </c>
      <c r="N23" s="201">
        <v>1.96</v>
      </c>
      <c r="O23" s="201">
        <v>2.74</v>
      </c>
      <c r="P23" s="201">
        <v>2.71</v>
      </c>
      <c r="Q23" s="201">
        <v>0.35</v>
      </c>
      <c r="R23" s="201">
        <v>0.71</v>
      </c>
      <c r="S23" s="201">
        <v>0.43</v>
      </c>
      <c r="T23" s="201">
        <v>0.05</v>
      </c>
      <c r="U23" s="201">
        <v>2.2200000000000002</v>
      </c>
      <c r="V23" s="201">
        <v>0.33</v>
      </c>
      <c r="W23" s="201">
        <v>0.54</v>
      </c>
      <c r="X23" s="201">
        <v>2.3199999999999998</v>
      </c>
      <c r="Y23" s="201">
        <v>0</v>
      </c>
      <c r="Z23" s="201">
        <v>4.38</v>
      </c>
      <c r="AA23" s="201">
        <v>1.41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102.44</v>
      </c>
      <c r="L24" s="201">
        <v>0.65</v>
      </c>
      <c r="M24" s="201">
        <v>2.37</v>
      </c>
      <c r="N24" s="201">
        <v>1.96</v>
      </c>
      <c r="O24" s="201">
        <v>2.74</v>
      </c>
      <c r="P24" s="201">
        <v>2.71</v>
      </c>
      <c r="Q24" s="201">
        <v>0.35</v>
      </c>
      <c r="R24" s="201">
        <v>0.71</v>
      </c>
      <c r="S24" s="201">
        <v>0.43</v>
      </c>
      <c r="T24" s="201">
        <v>0.05</v>
      </c>
      <c r="U24" s="201">
        <v>2.2200000000000002</v>
      </c>
      <c r="V24" s="201">
        <v>0.33</v>
      </c>
      <c r="W24" s="201">
        <v>0.54</v>
      </c>
      <c r="X24" s="201">
        <v>2.3199999999999998</v>
      </c>
      <c r="Y24" s="201">
        <v>0</v>
      </c>
      <c r="Z24" s="201">
        <v>4.38</v>
      </c>
      <c r="AA24" s="201">
        <v>1.41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78.33</v>
      </c>
      <c r="L25" s="201">
        <v>0.65</v>
      </c>
      <c r="M25" s="201">
        <v>2.37</v>
      </c>
      <c r="N25" s="201">
        <v>1.96</v>
      </c>
      <c r="O25" s="201">
        <v>2.74</v>
      </c>
      <c r="P25" s="201">
        <v>2.71</v>
      </c>
      <c r="Q25" s="201">
        <v>0.35</v>
      </c>
      <c r="R25" s="201">
        <v>0.71</v>
      </c>
      <c r="S25" s="201">
        <v>0.44</v>
      </c>
      <c r="T25" s="201">
        <v>0.05</v>
      </c>
      <c r="U25" s="201">
        <v>2.2200000000000002</v>
      </c>
      <c r="V25" s="201">
        <v>0.33</v>
      </c>
      <c r="W25" s="201">
        <v>0.54</v>
      </c>
      <c r="X25" s="201">
        <v>2.3199999999999998</v>
      </c>
      <c r="Y25" s="201">
        <v>0</v>
      </c>
      <c r="Z25" s="201">
        <v>4.38</v>
      </c>
      <c r="AA25" s="201">
        <v>1.41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18.28</v>
      </c>
      <c r="L26" s="201">
        <v>0.65</v>
      </c>
      <c r="M26" s="201">
        <v>2.37</v>
      </c>
      <c r="N26" s="201">
        <v>1.96</v>
      </c>
      <c r="O26" s="201">
        <v>2.74</v>
      </c>
      <c r="P26" s="201">
        <v>2.71</v>
      </c>
      <c r="Q26" s="201">
        <v>0.35</v>
      </c>
      <c r="R26" s="201">
        <v>0.71</v>
      </c>
      <c r="S26" s="201">
        <v>0.44</v>
      </c>
      <c r="T26" s="201">
        <v>0.05</v>
      </c>
      <c r="U26" s="201">
        <v>2.2200000000000002</v>
      </c>
      <c r="V26" s="201">
        <v>0.33</v>
      </c>
      <c r="W26" s="201">
        <v>0.54</v>
      </c>
      <c r="X26" s="201">
        <v>2.3199999999999998</v>
      </c>
      <c r="Y26" s="201">
        <v>0</v>
      </c>
      <c r="Z26" s="201">
        <v>4.38</v>
      </c>
      <c r="AA26" s="201">
        <v>1.41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18.28</v>
      </c>
      <c r="L27" s="201">
        <v>0.65</v>
      </c>
      <c r="M27" s="201">
        <v>2.37</v>
      </c>
      <c r="N27" s="201">
        <v>1.96</v>
      </c>
      <c r="O27" s="201">
        <v>2.74</v>
      </c>
      <c r="P27" s="201">
        <v>2.71</v>
      </c>
      <c r="Q27" s="201">
        <v>0.35</v>
      </c>
      <c r="R27" s="201">
        <v>0.71</v>
      </c>
      <c r="S27" s="201">
        <v>0.44</v>
      </c>
      <c r="T27" s="201">
        <v>0.05</v>
      </c>
      <c r="U27" s="201">
        <v>2.2200000000000002</v>
      </c>
      <c r="V27" s="201">
        <v>0.33</v>
      </c>
      <c r="W27" s="201">
        <v>0.54</v>
      </c>
      <c r="X27" s="201">
        <v>2.3199999999999998</v>
      </c>
      <c r="Y27" s="201">
        <v>0</v>
      </c>
      <c r="Z27" s="201">
        <v>4.38</v>
      </c>
      <c r="AA27" s="201">
        <v>1.41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18.28</v>
      </c>
      <c r="L28" s="201">
        <v>0.65</v>
      </c>
      <c r="M28" s="201">
        <v>2.37</v>
      </c>
      <c r="N28" s="201">
        <v>1.96</v>
      </c>
      <c r="O28" s="201">
        <v>2.74</v>
      </c>
      <c r="P28" s="201">
        <v>2.71</v>
      </c>
      <c r="Q28" s="201">
        <v>0.35</v>
      </c>
      <c r="R28" s="201">
        <v>0.71</v>
      </c>
      <c r="S28" s="201">
        <v>0.43</v>
      </c>
      <c r="T28" s="201">
        <v>0.05</v>
      </c>
      <c r="U28" s="201">
        <v>2.2200000000000002</v>
      </c>
      <c r="V28" s="201">
        <v>0.33</v>
      </c>
      <c r="W28" s="201">
        <v>0.54</v>
      </c>
      <c r="X28" s="201">
        <v>2.3199999999999998</v>
      </c>
      <c r="Y28" s="201">
        <v>0</v>
      </c>
      <c r="Z28" s="201">
        <v>4.38</v>
      </c>
      <c r="AA28" s="201">
        <v>1.41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18.28</v>
      </c>
      <c r="L29" s="201">
        <v>0.65</v>
      </c>
      <c r="M29" s="201">
        <v>2.37</v>
      </c>
      <c r="N29" s="201">
        <v>1.96</v>
      </c>
      <c r="O29" s="201">
        <v>2.74</v>
      </c>
      <c r="P29" s="201">
        <v>2.71</v>
      </c>
      <c r="Q29" s="201">
        <v>0.35</v>
      </c>
      <c r="R29" s="201">
        <v>0.71</v>
      </c>
      <c r="S29" s="201">
        <v>0.43</v>
      </c>
      <c r="T29" s="201">
        <v>0.05</v>
      </c>
      <c r="U29" s="201">
        <v>2.2200000000000002</v>
      </c>
      <c r="V29" s="201">
        <v>0.33</v>
      </c>
      <c r="W29" s="201">
        <v>0.54</v>
      </c>
      <c r="X29" s="201">
        <v>2.3199999999999998</v>
      </c>
      <c r="Y29" s="201">
        <v>0</v>
      </c>
      <c r="Z29" s="201">
        <v>4.38</v>
      </c>
      <c r="AA29" s="201">
        <v>1.41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18.28</v>
      </c>
      <c r="L30" s="201">
        <v>0.65</v>
      </c>
      <c r="M30" s="201">
        <v>2.37</v>
      </c>
      <c r="N30" s="201">
        <v>1.96</v>
      </c>
      <c r="O30" s="201">
        <v>2.74</v>
      </c>
      <c r="P30" s="201">
        <v>2.71</v>
      </c>
      <c r="Q30" s="201">
        <v>0.35</v>
      </c>
      <c r="R30" s="201">
        <v>0.71</v>
      </c>
      <c r="S30" s="201">
        <v>0.43</v>
      </c>
      <c r="T30" s="201">
        <v>0.05</v>
      </c>
      <c r="U30" s="201">
        <v>2.2200000000000002</v>
      </c>
      <c r="V30" s="201">
        <v>0.33</v>
      </c>
      <c r="W30" s="201">
        <v>0.54</v>
      </c>
      <c r="X30" s="201">
        <v>2.3199999999999998</v>
      </c>
      <c r="Y30" s="201">
        <v>0</v>
      </c>
      <c r="Z30" s="201">
        <v>4.38</v>
      </c>
      <c r="AA30" s="201">
        <v>1.41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44.58</v>
      </c>
      <c r="L31" s="201">
        <v>0.65</v>
      </c>
      <c r="M31" s="201">
        <v>2.37</v>
      </c>
      <c r="N31" s="201">
        <v>1.96</v>
      </c>
      <c r="O31" s="201">
        <v>2.74</v>
      </c>
      <c r="P31" s="201">
        <v>2.71</v>
      </c>
      <c r="Q31" s="201">
        <v>0.35</v>
      </c>
      <c r="R31" s="201">
        <v>0.71</v>
      </c>
      <c r="S31" s="201">
        <v>0.43</v>
      </c>
      <c r="T31" s="201">
        <v>0.05</v>
      </c>
      <c r="U31" s="201">
        <v>2.2200000000000002</v>
      </c>
      <c r="V31" s="201">
        <v>0.33</v>
      </c>
      <c r="W31" s="201">
        <v>0.54</v>
      </c>
      <c r="X31" s="201">
        <v>2.3199999999999998</v>
      </c>
      <c r="Y31" s="201">
        <v>0</v>
      </c>
      <c r="Z31" s="201">
        <v>4.38</v>
      </c>
      <c r="AA31" s="201">
        <v>1.41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59.04</v>
      </c>
      <c r="L32" s="201">
        <v>0.65</v>
      </c>
      <c r="M32" s="201">
        <v>2.37</v>
      </c>
      <c r="N32" s="201">
        <v>1.96</v>
      </c>
      <c r="O32" s="201">
        <v>2.74</v>
      </c>
      <c r="P32" s="201">
        <v>2.71</v>
      </c>
      <c r="Q32" s="201">
        <v>0.35</v>
      </c>
      <c r="R32" s="201">
        <v>0.71</v>
      </c>
      <c r="S32" s="201">
        <v>0.43</v>
      </c>
      <c r="T32" s="201">
        <v>0.05</v>
      </c>
      <c r="U32" s="201">
        <v>2.2200000000000002</v>
      </c>
      <c r="V32" s="201">
        <v>0.33</v>
      </c>
      <c r="W32" s="201">
        <v>0.54</v>
      </c>
      <c r="X32" s="201">
        <v>2.3199999999999998</v>
      </c>
      <c r="Y32" s="201">
        <v>0</v>
      </c>
      <c r="Z32" s="201">
        <v>4.38</v>
      </c>
      <c r="AA32" s="201">
        <v>1.41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78.33</v>
      </c>
      <c r="L33" s="201">
        <v>0.65</v>
      </c>
      <c r="M33" s="201">
        <v>2.37</v>
      </c>
      <c r="N33" s="201">
        <v>1.96</v>
      </c>
      <c r="O33" s="201">
        <v>2.74</v>
      </c>
      <c r="P33" s="201">
        <v>2.71</v>
      </c>
      <c r="Q33" s="201">
        <v>0.35</v>
      </c>
      <c r="R33" s="201">
        <v>0.7</v>
      </c>
      <c r="S33" s="201">
        <v>0.44</v>
      </c>
      <c r="T33" s="201">
        <v>0.05</v>
      </c>
      <c r="U33" s="201">
        <v>2.2200000000000002</v>
      </c>
      <c r="V33" s="201">
        <v>0.33</v>
      </c>
      <c r="W33" s="201">
        <v>0.54</v>
      </c>
      <c r="X33" s="201">
        <v>2.3199999999999998</v>
      </c>
      <c r="Y33" s="201">
        <v>0</v>
      </c>
      <c r="Z33" s="201">
        <v>4.38</v>
      </c>
      <c r="AA33" s="201">
        <v>1.41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126.55</v>
      </c>
      <c r="L34" s="201">
        <v>0.65</v>
      </c>
      <c r="M34" s="201">
        <v>2.37</v>
      </c>
      <c r="N34" s="201">
        <v>1.96</v>
      </c>
      <c r="O34" s="201">
        <v>2.74</v>
      </c>
      <c r="P34" s="201">
        <v>2.71</v>
      </c>
      <c r="Q34" s="201">
        <v>0.35</v>
      </c>
      <c r="R34" s="201">
        <v>0.7</v>
      </c>
      <c r="S34" s="201">
        <v>0.44</v>
      </c>
      <c r="T34" s="201">
        <v>0.05</v>
      </c>
      <c r="U34" s="201">
        <v>2.2200000000000002</v>
      </c>
      <c r="V34" s="201">
        <v>0.33</v>
      </c>
      <c r="W34" s="201">
        <v>0.54</v>
      </c>
      <c r="X34" s="201">
        <v>2.3199999999999998</v>
      </c>
      <c r="Y34" s="201">
        <v>0</v>
      </c>
      <c r="Z34" s="201">
        <v>4.38</v>
      </c>
      <c r="AA34" s="201">
        <v>1.41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140.32</v>
      </c>
      <c r="L35" s="201">
        <v>0.65</v>
      </c>
      <c r="M35" s="201">
        <v>2.37</v>
      </c>
      <c r="N35" s="201">
        <v>1.96</v>
      </c>
      <c r="O35" s="201">
        <v>2.74</v>
      </c>
      <c r="P35" s="201">
        <v>2.71</v>
      </c>
      <c r="Q35" s="201">
        <v>0.35</v>
      </c>
      <c r="R35" s="201">
        <v>0.7</v>
      </c>
      <c r="S35" s="201">
        <v>0.44</v>
      </c>
      <c r="T35" s="201">
        <v>0.05</v>
      </c>
      <c r="U35" s="201">
        <v>2.2200000000000002</v>
      </c>
      <c r="V35" s="201">
        <v>0.33</v>
      </c>
      <c r="W35" s="201">
        <v>0.54</v>
      </c>
      <c r="X35" s="201">
        <v>2.3199999999999998</v>
      </c>
      <c r="Y35" s="201">
        <v>0</v>
      </c>
      <c r="Z35" s="201">
        <v>4.38</v>
      </c>
      <c r="AA35" s="201">
        <v>1.41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0.19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186.81</v>
      </c>
      <c r="L36" s="201">
        <v>0.65</v>
      </c>
      <c r="M36" s="201">
        <v>2.37</v>
      </c>
      <c r="N36" s="201">
        <v>1.96</v>
      </c>
      <c r="O36" s="201">
        <v>2.74</v>
      </c>
      <c r="P36" s="201">
        <v>2.71</v>
      </c>
      <c r="Q36" s="201">
        <v>0.35</v>
      </c>
      <c r="R36" s="201">
        <v>0.7</v>
      </c>
      <c r="S36" s="201">
        <v>0.44</v>
      </c>
      <c r="T36" s="201">
        <v>0.05</v>
      </c>
      <c r="U36" s="201">
        <v>2.2200000000000002</v>
      </c>
      <c r="V36" s="201">
        <v>0.33</v>
      </c>
      <c r="W36" s="201">
        <v>0.54</v>
      </c>
      <c r="X36" s="201">
        <v>2.3199999999999998</v>
      </c>
      <c r="Y36" s="201">
        <v>0</v>
      </c>
      <c r="Z36" s="201">
        <v>4.38</v>
      </c>
      <c r="AA36" s="201">
        <v>1.41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0.19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233.3</v>
      </c>
      <c r="L37" s="201">
        <v>0.65</v>
      </c>
      <c r="M37" s="201">
        <v>2.37</v>
      </c>
      <c r="N37" s="201">
        <v>1.96</v>
      </c>
      <c r="O37" s="201">
        <v>2.74</v>
      </c>
      <c r="P37" s="201">
        <v>2.71</v>
      </c>
      <c r="Q37" s="201">
        <v>0.35</v>
      </c>
      <c r="R37" s="201">
        <v>0.7</v>
      </c>
      <c r="S37" s="201">
        <v>0.44</v>
      </c>
      <c r="T37" s="201">
        <v>0.05</v>
      </c>
      <c r="U37" s="201">
        <v>2.2200000000000002</v>
      </c>
      <c r="V37" s="201">
        <v>0.33</v>
      </c>
      <c r="W37" s="201">
        <v>0.54</v>
      </c>
      <c r="X37" s="201">
        <v>2.3199999999999998</v>
      </c>
      <c r="Y37" s="201">
        <v>0</v>
      </c>
      <c r="Z37" s="201">
        <v>4.38</v>
      </c>
      <c r="AA37" s="201">
        <v>1.41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0.19</v>
      </c>
      <c r="AW37" s="201">
        <v>0</v>
      </c>
      <c r="AX37" s="201">
        <v>0.03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240.33</v>
      </c>
      <c r="L38" s="201">
        <v>0.65</v>
      </c>
      <c r="M38" s="201">
        <v>2.37</v>
      </c>
      <c r="N38" s="201">
        <v>1.96</v>
      </c>
      <c r="O38" s="201">
        <v>2.74</v>
      </c>
      <c r="P38" s="201">
        <v>2.71</v>
      </c>
      <c r="Q38" s="201">
        <v>0.35</v>
      </c>
      <c r="R38" s="201">
        <v>0.7</v>
      </c>
      <c r="S38" s="201">
        <v>0.44</v>
      </c>
      <c r="T38" s="201">
        <v>0.05</v>
      </c>
      <c r="U38" s="201">
        <v>2.2200000000000002</v>
      </c>
      <c r="V38" s="201">
        <v>0.33</v>
      </c>
      <c r="W38" s="201">
        <v>0.54</v>
      </c>
      <c r="X38" s="201">
        <v>2.3199999999999998</v>
      </c>
      <c r="Y38" s="201">
        <v>0</v>
      </c>
      <c r="Z38" s="201">
        <v>4.38</v>
      </c>
      <c r="AA38" s="201">
        <v>1.41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0.19</v>
      </c>
      <c r="AW38" s="201">
        <v>0</v>
      </c>
      <c r="AX38" s="201">
        <v>0.03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240.33</v>
      </c>
      <c r="L39" s="201">
        <v>0.65</v>
      </c>
      <c r="M39" s="201">
        <v>2.37</v>
      </c>
      <c r="N39" s="201">
        <v>1.96</v>
      </c>
      <c r="O39" s="201">
        <v>2.74</v>
      </c>
      <c r="P39" s="201">
        <v>2.71</v>
      </c>
      <c r="Q39" s="201">
        <v>0.35</v>
      </c>
      <c r="R39" s="201">
        <v>0.7</v>
      </c>
      <c r="S39" s="201">
        <v>0.44</v>
      </c>
      <c r="T39" s="201">
        <v>0.05</v>
      </c>
      <c r="U39" s="201">
        <v>2.2200000000000002</v>
      </c>
      <c r="V39" s="201">
        <v>0.33</v>
      </c>
      <c r="W39" s="201">
        <v>0.54</v>
      </c>
      <c r="X39" s="201">
        <v>2.3199999999999998</v>
      </c>
      <c r="Y39" s="201">
        <v>0</v>
      </c>
      <c r="Z39" s="201">
        <v>4.38</v>
      </c>
      <c r="AA39" s="201">
        <v>1.41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0.19</v>
      </c>
      <c r="AW39" s="201">
        <v>0</v>
      </c>
      <c r="AX39" s="201">
        <v>0.03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240.33</v>
      </c>
      <c r="L40" s="201">
        <v>0.65</v>
      </c>
      <c r="M40" s="201">
        <v>2.37</v>
      </c>
      <c r="N40" s="201">
        <v>1.96</v>
      </c>
      <c r="O40" s="201">
        <v>2.74</v>
      </c>
      <c r="P40" s="201">
        <v>2.71</v>
      </c>
      <c r="Q40" s="201">
        <v>0.35</v>
      </c>
      <c r="R40" s="201">
        <v>0.7</v>
      </c>
      <c r="S40" s="201">
        <v>0.44</v>
      </c>
      <c r="T40" s="201">
        <v>0.05</v>
      </c>
      <c r="U40" s="201">
        <v>2.2200000000000002</v>
      </c>
      <c r="V40" s="201">
        <v>0.33</v>
      </c>
      <c r="W40" s="201">
        <v>0.54</v>
      </c>
      <c r="X40" s="201">
        <v>2.3199999999999998</v>
      </c>
      <c r="Y40" s="201">
        <v>0</v>
      </c>
      <c r="Z40" s="201">
        <v>4.38</v>
      </c>
      <c r="AA40" s="201">
        <v>1.42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0.19</v>
      </c>
      <c r="AW40" s="201">
        <v>0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240.33</v>
      </c>
      <c r="L41" s="201">
        <v>8.51</v>
      </c>
      <c r="M41" s="201">
        <v>2.37</v>
      </c>
      <c r="N41" s="201">
        <v>1.96</v>
      </c>
      <c r="O41" s="201">
        <v>2.74</v>
      </c>
      <c r="P41" s="201">
        <v>2.71</v>
      </c>
      <c r="Q41" s="201">
        <v>4.66</v>
      </c>
      <c r="R41" s="201">
        <v>0.7</v>
      </c>
      <c r="S41" s="201">
        <v>5.63</v>
      </c>
      <c r="T41" s="201">
        <v>0.68</v>
      </c>
      <c r="U41" s="201">
        <v>2.2200000000000002</v>
      </c>
      <c r="V41" s="201">
        <v>0.33</v>
      </c>
      <c r="W41" s="201">
        <v>0.54</v>
      </c>
      <c r="X41" s="201">
        <v>2.3199999999999998</v>
      </c>
      <c r="Y41" s="201">
        <v>0</v>
      </c>
      <c r="Z41" s="201">
        <v>4.38</v>
      </c>
      <c r="AA41" s="201">
        <v>1.42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0.19</v>
      </c>
      <c r="AW41" s="201">
        <v>0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240.33</v>
      </c>
      <c r="L42" s="201">
        <v>8.51</v>
      </c>
      <c r="M42" s="201">
        <v>2.37</v>
      </c>
      <c r="N42" s="201">
        <v>1.96</v>
      </c>
      <c r="O42" s="201">
        <v>2.74</v>
      </c>
      <c r="P42" s="201">
        <v>2.71</v>
      </c>
      <c r="Q42" s="201">
        <v>4.66</v>
      </c>
      <c r="R42" s="201">
        <v>0.7</v>
      </c>
      <c r="S42" s="201">
        <v>5.63</v>
      </c>
      <c r="T42" s="201">
        <v>0.68</v>
      </c>
      <c r="U42" s="201">
        <v>2.2200000000000002</v>
      </c>
      <c r="V42" s="201">
        <v>0.33</v>
      </c>
      <c r="W42" s="201">
        <v>0.54</v>
      </c>
      <c r="X42" s="201">
        <v>2.3199999999999998</v>
      </c>
      <c r="Y42" s="201">
        <v>0</v>
      </c>
      <c r="Z42" s="201">
        <v>4.38</v>
      </c>
      <c r="AA42" s="201">
        <v>1.42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0.19</v>
      </c>
      <c r="AW42" s="201">
        <v>0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240.33</v>
      </c>
      <c r="L43" s="201">
        <v>8.51</v>
      </c>
      <c r="M43" s="201">
        <v>2.37</v>
      </c>
      <c r="N43" s="201">
        <v>1.96</v>
      </c>
      <c r="O43" s="201">
        <v>2.74</v>
      </c>
      <c r="P43" s="201">
        <v>2.71</v>
      </c>
      <c r="Q43" s="201">
        <v>4.66</v>
      </c>
      <c r="R43" s="201">
        <v>0.7</v>
      </c>
      <c r="S43" s="201">
        <v>5.63</v>
      </c>
      <c r="T43" s="201">
        <v>0.68</v>
      </c>
      <c r="U43" s="201">
        <v>2.2200000000000002</v>
      </c>
      <c r="V43" s="201">
        <v>0.33</v>
      </c>
      <c r="W43" s="201">
        <v>0.54</v>
      </c>
      <c r="X43" s="201">
        <v>2.3199999999999998</v>
      </c>
      <c r="Y43" s="201">
        <v>0</v>
      </c>
      <c r="Z43" s="201">
        <v>4.38</v>
      </c>
      <c r="AA43" s="201">
        <v>1.42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0.19</v>
      </c>
      <c r="AW43" s="201">
        <v>0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240.33</v>
      </c>
      <c r="L44" s="201">
        <v>8.51</v>
      </c>
      <c r="M44" s="201">
        <v>2.37</v>
      </c>
      <c r="N44" s="201">
        <v>1.96</v>
      </c>
      <c r="O44" s="201">
        <v>2.74</v>
      </c>
      <c r="P44" s="201">
        <v>2.71</v>
      </c>
      <c r="Q44" s="201">
        <v>4.66</v>
      </c>
      <c r="R44" s="201">
        <v>0.7</v>
      </c>
      <c r="S44" s="201">
        <v>5.63</v>
      </c>
      <c r="T44" s="201">
        <v>0.68</v>
      </c>
      <c r="U44" s="201">
        <v>2.2200000000000002</v>
      </c>
      <c r="V44" s="201">
        <v>0.33</v>
      </c>
      <c r="W44" s="201">
        <v>0.54</v>
      </c>
      <c r="X44" s="201">
        <v>2.3199999999999998</v>
      </c>
      <c r="Y44" s="201">
        <v>0</v>
      </c>
      <c r="Z44" s="201">
        <v>4.38</v>
      </c>
      <c r="AA44" s="201">
        <v>1.42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0.19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240.59</v>
      </c>
      <c r="L45" s="201">
        <v>8.5299999999999994</v>
      </c>
      <c r="M45" s="201">
        <v>2.37</v>
      </c>
      <c r="N45" s="201">
        <v>1.96</v>
      </c>
      <c r="O45" s="201">
        <v>2.74</v>
      </c>
      <c r="P45" s="201">
        <v>2.71</v>
      </c>
      <c r="Q45" s="201">
        <v>4.68</v>
      </c>
      <c r="R45" s="201">
        <v>0.7</v>
      </c>
      <c r="S45" s="201">
        <v>5.73</v>
      </c>
      <c r="T45" s="201">
        <v>0.69</v>
      </c>
      <c r="U45" s="201">
        <v>2.2200000000000002</v>
      </c>
      <c r="V45" s="201">
        <v>0.33</v>
      </c>
      <c r="W45" s="201">
        <v>0.54</v>
      </c>
      <c r="X45" s="201">
        <v>2.3199999999999998</v>
      </c>
      <c r="Y45" s="201">
        <v>0</v>
      </c>
      <c r="Z45" s="201">
        <v>2.82</v>
      </c>
      <c r="AA45" s="201">
        <v>14.37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0.19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240.59</v>
      </c>
      <c r="L46" s="201">
        <v>8.5299999999999994</v>
      </c>
      <c r="M46" s="201">
        <v>2.37</v>
      </c>
      <c r="N46" s="201">
        <v>1.96</v>
      </c>
      <c r="O46" s="201">
        <v>2.74</v>
      </c>
      <c r="P46" s="201">
        <v>2.71</v>
      </c>
      <c r="Q46" s="201">
        <v>4.68</v>
      </c>
      <c r="R46" s="201">
        <v>0.7</v>
      </c>
      <c r="S46" s="201">
        <v>5.73</v>
      </c>
      <c r="T46" s="201">
        <v>0.69</v>
      </c>
      <c r="U46" s="201">
        <v>2.2200000000000002</v>
      </c>
      <c r="V46" s="201">
        <v>0.33</v>
      </c>
      <c r="W46" s="201">
        <v>0.54</v>
      </c>
      <c r="X46" s="201">
        <v>2.3199999999999998</v>
      </c>
      <c r="Y46" s="201">
        <v>0</v>
      </c>
      <c r="Z46" s="201">
        <v>4.38</v>
      </c>
      <c r="AA46" s="201">
        <v>14.37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0.19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240.59</v>
      </c>
      <c r="L47" s="201">
        <v>8.5299999999999994</v>
      </c>
      <c r="M47" s="201">
        <v>2.37</v>
      </c>
      <c r="N47" s="201">
        <v>1.96</v>
      </c>
      <c r="O47" s="201">
        <v>2.74</v>
      </c>
      <c r="P47" s="201">
        <v>2.71</v>
      </c>
      <c r="Q47" s="201">
        <v>4.68</v>
      </c>
      <c r="R47" s="201">
        <v>9.31</v>
      </c>
      <c r="S47" s="201">
        <v>5.73</v>
      </c>
      <c r="T47" s="201">
        <v>0.69</v>
      </c>
      <c r="U47" s="201">
        <v>2.2200000000000002</v>
      </c>
      <c r="V47" s="201">
        <v>4.12</v>
      </c>
      <c r="W47" s="201">
        <v>0.54</v>
      </c>
      <c r="X47" s="201">
        <v>2.3199999999999998</v>
      </c>
      <c r="Y47" s="201">
        <v>0</v>
      </c>
      <c r="Z47" s="201">
        <v>45.5</v>
      </c>
      <c r="AA47" s="201">
        <v>25.16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0.19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240.59</v>
      </c>
      <c r="L48" s="201">
        <v>8.5299999999999994</v>
      </c>
      <c r="M48" s="201">
        <v>2.37</v>
      </c>
      <c r="N48" s="201">
        <v>1.96</v>
      </c>
      <c r="O48" s="201">
        <v>2.74</v>
      </c>
      <c r="P48" s="201">
        <v>2.71</v>
      </c>
      <c r="Q48" s="201">
        <v>4.68</v>
      </c>
      <c r="R48" s="201">
        <v>9.31</v>
      </c>
      <c r="S48" s="201">
        <v>5.73</v>
      </c>
      <c r="T48" s="201">
        <v>0.69</v>
      </c>
      <c r="U48" s="201">
        <v>2.2200000000000002</v>
      </c>
      <c r="V48" s="201">
        <v>4.12</v>
      </c>
      <c r="W48" s="201">
        <v>0.54</v>
      </c>
      <c r="X48" s="201">
        <v>2.3199999999999998</v>
      </c>
      <c r="Y48" s="201">
        <v>0</v>
      </c>
      <c r="Z48" s="201">
        <v>64.78</v>
      </c>
      <c r="AA48" s="201">
        <v>25.16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0.6</v>
      </c>
      <c r="AV48" s="201">
        <v>0.19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240.59</v>
      </c>
      <c r="L49" s="201">
        <v>8.5299999999999994</v>
      </c>
      <c r="M49" s="201">
        <v>2.37</v>
      </c>
      <c r="N49" s="201">
        <v>1.96</v>
      </c>
      <c r="O49" s="201">
        <v>2.74</v>
      </c>
      <c r="P49" s="201">
        <v>2.71</v>
      </c>
      <c r="Q49" s="201">
        <v>4.68</v>
      </c>
      <c r="R49" s="201">
        <v>9.31</v>
      </c>
      <c r="S49" s="201">
        <v>5.73</v>
      </c>
      <c r="T49" s="201">
        <v>0.69</v>
      </c>
      <c r="U49" s="201">
        <v>2.2200000000000002</v>
      </c>
      <c r="V49" s="201">
        <v>4.12</v>
      </c>
      <c r="W49" s="201">
        <v>0.54</v>
      </c>
      <c r="X49" s="201">
        <v>2.3199999999999998</v>
      </c>
      <c r="Y49" s="201">
        <v>0</v>
      </c>
      <c r="Z49" s="201">
        <v>50.91</v>
      </c>
      <c r="AA49" s="201">
        <v>25.16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0.19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240.59</v>
      </c>
      <c r="L50" s="201">
        <v>8.5299999999999994</v>
      </c>
      <c r="M50" s="201">
        <v>2.37</v>
      </c>
      <c r="N50" s="201">
        <v>1.96</v>
      </c>
      <c r="O50" s="201">
        <v>2.74</v>
      </c>
      <c r="P50" s="201">
        <v>2.71</v>
      </c>
      <c r="Q50" s="201">
        <v>4.68</v>
      </c>
      <c r="R50" s="201">
        <v>9.31</v>
      </c>
      <c r="S50" s="201">
        <v>5.73</v>
      </c>
      <c r="T50" s="201">
        <v>0.69</v>
      </c>
      <c r="U50" s="201">
        <v>2.2200000000000002</v>
      </c>
      <c r="V50" s="201">
        <v>4.12</v>
      </c>
      <c r="W50" s="201">
        <v>0.54</v>
      </c>
      <c r="X50" s="201">
        <v>2.3199999999999998</v>
      </c>
      <c r="Y50" s="201">
        <v>0</v>
      </c>
      <c r="Z50" s="201">
        <v>40.75</v>
      </c>
      <c r="AA50" s="201">
        <v>25.16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0.19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240.59</v>
      </c>
      <c r="L51" s="201">
        <v>8.5299999999999994</v>
      </c>
      <c r="M51" s="201">
        <v>2.37</v>
      </c>
      <c r="N51" s="201">
        <v>1.96</v>
      </c>
      <c r="O51" s="201">
        <v>2.74</v>
      </c>
      <c r="P51" s="201">
        <v>2.71</v>
      </c>
      <c r="Q51" s="201">
        <v>4.68</v>
      </c>
      <c r="R51" s="201">
        <v>9.31</v>
      </c>
      <c r="S51" s="201">
        <v>5.73</v>
      </c>
      <c r="T51" s="201">
        <v>0.69</v>
      </c>
      <c r="U51" s="201">
        <v>2.2200000000000002</v>
      </c>
      <c r="V51" s="201">
        <v>0.33</v>
      </c>
      <c r="W51" s="201">
        <v>0.55000000000000004</v>
      </c>
      <c r="X51" s="201">
        <v>2.3199999999999998</v>
      </c>
      <c r="Y51" s="201">
        <v>0</v>
      </c>
      <c r="Z51" s="201">
        <v>11.54</v>
      </c>
      <c r="AA51" s="201">
        <v>25.16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0.19</v>
      </c>
      <c r="AW51" s="201">
        <v>0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240.59</v>
      </c>
      <c r="L52" s="201">
        <v>8.5299999999999994</v>
      </c>
      <c r="M52" s="201">
        <v>2.37</v>
      </c>
      <c r="N52" s="201">
        <v>1.96</v>
      </c>
      <c r="O52" s="201">
        <v>2.74</v>
      </c>
      <c r="P52" s="201">
        <v>2.71</v>
      </c>
      <c r="Q52" s="201">
        <v>4.68</v>
      </c>
      <c r="R52" s="201">
        <v>9.31</v>
      </c>
      <c r="S52" s="201">
        <v>5.73</v>
      </c>
      <c r="T52" s="201">
        <v>0.69</v>
      </c>
      <c r="U52" s="201">
        <v>2.2200000000000002</v>
      </c>
      <c r="V52" s="201">
        <v>0.33</v>
      </c>
      <c r="W52" s="201">
        <v>0.55000000000000004</v>
      </c>
      <c r="X52" s="201">
        <v>2.3199999999999998</v>
      </c>
      <c r="Y52" s="201">
        <v>0</v>
      </c>
      <c r="Z52" s="201">
        <v>4.38</v>
      </c>
      <c r="AA52" s="201">
        <v>25.16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0.19</v>
      </c>
      <c r="AW52" s="201">
        <v>0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240.59</v>
      </c>
      <c r="L53" s="201">
        <v>8.5299999999999994</v>
      </c>
      <c r="M53" s="201">
        <v>2.37</v>
      </c>
      <c r="N53" s="201">
        <v>1.96</v>
      </c>
      <c r="O53" s="201">
        <v>2.74</v>
      </c>
      <c r="P53" s="201">
        <v>2.71</v>
      </c>
      <c r="Q53" s="201">
        <v>4.68</v>
      </c>
      <c r="R53" s="201">
        <v>9.31</v>
      </c>
      <c r="S53" s="201">
        <v>5.73</v>
      </c>
      <c r="T53" s="201">
        <v>0.69</v>
      </c>
      <c r="U53" s="201">
        <v>2.2200000000000002</v>
      </c>
      <c r="V53" s="201">
        <v>0.33</v>
      </c>
      <c r="W53" s="201">
        <v>0.55000000000000004</v>
      </c>
      <c r="X53" s="201">
        <v>2.3199999999999998</v>
      </c>
      <c r="Y53" s="201">
        <v>0</v>
      </c>
      <c r="Z53" s="201">
        <v>1.4</v>
      </c>
      <c r="AA53" s="201">
        <v>25.46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0.19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240.59</v>
      </c>
      <c r="L54" s="201">
        <v>8.5299999999999994</v>
      </c>
      <c r="M54" s="201">
        <v>2.37</v>
      </c>
      <c r="N54" s="201">
        <v>1.96</v>
      </c>
      <c r="O54" s="201">
        <v>2.74</v>
      </c>
      <c r="P54" s="201">
        <v>2.71</v>
      </c>
      <c r="Q54" s="201">
        <v>4.68</v>
      </c>
      <c r="R54" s="201">
        <v>9.31</v>
      </c>
      <c r="S54" s="201">
        <v>5.73</v>
      </c>
      <c r="T54" s="201">
        <v>0.69</v>
      </c>
      <c r="U54" s="201">
        <v>2.2200000000000002</v>
      </c>
      <c r="V54" s="201">
        <v>0.33</v>
      </c>
      <c r="W54" s="201">
        <v>0.55000000000000004</v>
      </c>
      <c r="X54" s="201">
        <v>2.3199999999999998</v>
      </c>
      <c r="Y54" s="201">
        <v>0</v>
      </c>
      <c r="Z54" s="201">
        <v>4.38</v>
      </c>
      <c r="AA54" s="201">
        <v>25.46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0.19</v>
      </c>
      <c r="AW54" s="201">
        <v>0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240.59</v>
      </c>
      <c r="L55" s="201">
        <v>8.5299999999999994</v>
      </c>
      <c r="M55" s="201">
        <v>2.37</v>
      </c>
      <c r="N55" s="201">
        <v>1.96</v>
      </c>
      <c r="O55" s="201">
        <v>2.74</v>
      </c>
      <c r="P55" s="201">
        <v>2.71</v>
      </c>
      <c r="Q55" s="201">
        <v>4.68</v>
      </c>
      <c r="R55" s="201">
        <v>9.31</v>
      </c>
      <c r="S55" s="201">
        <v>5.73</v>
      </c>
      <c r="T55" s="201">
        <v>0.69</v>
      </c>
      <c r="U55" s="201">
        <v>2.2200000000000002</v>
      </c>
      <c r="V55" s="201">
        <v>0.33</v>
      </c>
      <c r="W55" s="201">
        <v>0.55000000000000004</v>
      </c>
      <c r="X55" s="201">
        <v>2.3199999999999998</v>
      </c>
      <c r="Y55" s="201">
        <v>0</v>
      </c>
      <c r="Z55" s="201">
        <v>4.38</v>
      </c>
      <c r="AA55" s="201">
        <v>25.46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0.19</v>
      </c>
      <c r="AW55" s="201">
        <v>0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240.59</v>
      </c>
      <c r="L56" s="201">
        <v>8.5299999999999994</v>
      </c>
      <c r="M56" s="201">
        <v>2.37</v>
      </c>
      <c r="N56" s="201">
        <v>1.96</v>
      </c>
      <c r="O56" s="201">
        <v>2.74</v>
      </c>
      <c r="P56" s="201">
        <v>2.71</v>
      </c>
      <c r="Q56" s="201">
        <v>4.68</v>
      </c>
      <c r="R56" s="201">
        <v>9.31</v>
      </c>
      <c r="S56" s="201">
        <v>5.73</v>
      </c>
      <c r="T56" s="201">
        <v>0.69</v>
      </c>
      <c r="U56" s="201">
        <v>2.2200000000000002</v>
      </c>
      <c r="V56" s="201">
        <v>0.33</v>
      </c>
      <c r="W56" s="201">
        <v>0.55000000000000004</v>
      </c>
      <c r="X56" s="201">
        <v>2.3199999999999998</v>
      </c>
      <c r="Y56" s="201">
        <v>0</v>
      </c>
      <c r="Z56" s="201">
        <v>4.38</v>
      </c>
      <c r="AA56" s="201">
        <v>25.46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0.19</v>
      </c>
      <c r="AW56" s="201">
        <v>0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240.59</v>
      </c>
      <c r="L57" s="201">
        <v>8.5299999999999994</v>
      </c>
      <c r="M57" s="201">
        <v>2.37</v>
      </c>
      <c r="N57" s="201">
        <v>1.96</v>
      </c>
      <c r="O57" s="201">
        <v>2.74</v>
      </c>
      <c r="P57" s="201">
        <v>2.71</v>
      </c>
      <c r="Q57" s="201">
        <v>4.68</v>
      </c>
      <c r="R57" s="201">
        <v>0.7</v>
      </c>
      <c r="S57" s="201">
        <v>5.73</v>
      </c>
      <c r="T57" s="201">
        <v>0.69</v>
      </c>
      <c r="U57" s="201">
        <v>2.2200000000000002</v>
      </c>
      <c r="V57" s="201">
        <v>0.76</v>
      </c>
      <c r="W57" s="201">
        <v>0.55000000000000004</v>
      </c>
      <c r="X57" s="201">
        <v>2.3199999999999998</v>
      </c>
      <c r="Y57" s="201">
        <v>0</v>
      </c>
      <c r="Z57" s="201">
        <v>4.38</v>
      </c>
      <c r="AA57" s="201">
        <v>1.42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0.19</v>
      </c>
      <c r="AW57" s="201">
        <v>0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240.59</v>
      </c>
      <c r="L58" s="201">
        <v>8.5299999999999994</v>
      </c>
      <c r="M58" s="201">
        <v>2.37</v>
      </c>
      <c r="N58" s="201">
        <v>1.96</v>
      </c>
      <c r="O58" s="201">
        <v>2.74</v>
      </c>
      <c r="P58" s="201">
        <v>2.71</v>
      </c>
      <c r="Q58" s="201">
        <v>4.68</v>
      </c>
      <c r="R58" s="201">
        <v>0.7</v>
      </c>
      <c r="S58" s="201">
        <v>5.73</v>
      </c>
      <c r="T58" s="201">
        <v>0.69</v>
      </c>
      <c r="U58" s="201">
        <v>2.2200000000000002</v>
      </c>
      <c r="V58" s="201">
        <v>0.33</v>
      </c>
      <c r="W58" s="201">
        <v>0.55000000000000004</v>
      </c>
      <c r="X58" s="201">
        <v>2.3199999999999998</v>
      </c>
      <c r="Y58" s="201">
        <v>0</v>
      </c>
      <c r="Z58" s="201">
        <v>4.38</v>
      </c>
      <c r="AA58" s="201">
        <v>1.42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0.19</v>
      </c>
      <c r="AW58" s="201">
        <v>0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240.59</v>
      </c>
      <c r="L59" s="201">
        <v>8.5299999999999994</v>
      </c>
      <c r="M59" s="201">
        <v>2.37</v>
      </c>
      <c r="N59" s="201">
        <v>1.96</v>
      </c>
      <c r="O59" s="201">
        <v>2.74</v>
      </c>
      <c r="P59" s="201">
        <v>2.71</v>
      </c>
      <c r="Q59" s="201">
        <v>4.6900000000000004</v>
      </c>
      <c r="R59" s="201">
        <v>0.7</v>
      </c>
      <c r="S59" s="201">
        <v>5.73</v>
      </c>
      <c r="T59" s="201">
        <v>0.69</v>
      </c>
      <c r="U59" s="201">
        <v>2.2200000000000002</v>
      </c>
      <c r="V59" s="201">
        <v>0.33</v>
      </c>
      <c r="W59" s="201">
        <v>0.54</v>
      </c>
      <c r="X59" s="201">
        <v>2.3199999999999998</v>
      </c>
      <c r="Y59" s="201">
        <v>0</v>
      </c>
      <c r="Z59" s="201">
        <v>4.38</v>
      </c>
      <c r="AA59" s="201">
        <v>1.42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0.19</v>
      </c>
      <c r="AW59" s="201">
        <v>0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240.59</v>
      </c>
      <c r="L60" s="201">
        <v>8.5299999999999994</v>
      </c>
      <c r="M60" s="201">
        <v>2.37</v>
      </c>
      <c r="N60" s="201">
        <v>1.96</v>
      </c>
      <c r="O60" s="201">
        <v>2.74</v>
      </c>
      <c r="P60" s="201">
        <v>2.71</v>
      </c>
      <c r="Q60" s="201">
        <v>4.6900000000000004</v>
      </c>
      <c r="R60" s="201">
        <v>0.7</v>
      </c>
      <c r="S60" s="201">
        <v>5.73</v>
      </c>
      <c r="T60" s="201">
        <v>0.69</v>
      </c>
      <c r="U60" s="201">
        <v>2.2200000000000002</v>
      </c>
      <c r="V60" s="201">
        <v>0.33</v>
      </c>
      <c r="W60" s="201">
        <v>0.55000000000000004</v>
      </c>
      <c r="X60" s="201">
        <v>2.33</v>
      </c>
      <c r="Y60" s="201">
        <v>0</v>
      </c>
      <c r="Z60" s="201">
        <v>4.38</v>
      </c>
      <c r="AA60" s="201">
        <v>1.42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0.19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240.59</v>
      </c>
      <c r="L61" s="201">
        <v>8.4700000000000006</v>
      </c>
      <c r="M61" s="201">
        <v>2.37</v>
      </c>
      <c r="N61" s="201">
        <v>1.96</v>
      </c>
      <c r="O61" s="201">
        <v>2.74</v>
      </c>
      <c r="P61" s="201">
        <v>2.71</v>
      </c>
      <c r="Q61" s="201">
        <v>4.6900000000000004</v>
      </c>
      <c r="R61" s="201">
        <v>0.7</v>
      </c>
      <c r="S61" s="201">
        <v>5.73</v>
      </c>
      <c r="T61" s="201">
        <v>0.69</v>
      </c>
      <c r="U61" s="201">
        <v>2.2200000000000002</v>
      </c>
      <c r="V61" s="201">
        <v>0.33</v>
      </c>
      <c r="W61" s="201">
        <v>0.55000000000000004</v>
      </c>
      <c r="X61" s="201">
        <v>2.33</v>
      </c>
      <c r="Y61" s="201">
        <v>0</v>
      </c>
      <c r="Z61" s="201">
        <v>4.38</v>
      </c>
      <c r="AA61" s="201">
        <v>1.42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0.19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240.59</v>
      </c>
      <c r="L62" s="201">
        <v>8.4700000000000006</v>
      </c>
      <c r="M62" s="201">
        <v>2.37</v>
      </c>
      <c r="N62" s="201">
        <v>1.96</v>
      </c>
      <c r="O62" s="201">
        <v>2.74</v>
      </c>
      <c r="P62" s="201">
        <v>2.71</v>
      </c>
      <c r="Q62" s="201">
        <v>4.6900000000000004</v>
      </c>
      <c r="R62" s="201">
        <v>0.7</v>
      </c>
      <c r="S62" s="201">
        <v>5.73</v>
      </c>
      <c r="T62" s="201">
        <v>0.69</v>
      </c>
      <c r="U62" s="201">
        <v>2.2200000000000002</v>
      </c>
      <c r="V62" s="201">
        <v>0.33</v>
      </c>
      <c r="W62" s="201">
        <v>0.55000000000000004</v>
      </c>
      <c r="X62" s="201">
        <v>2.33</v>
      </c>
      <c r="Y62" s="201">
        <v>0</v>
      </c>
      <c r="Z62" s="201">
        <v>4.38</v>
      </c>
      <c r="AA62" s="201">
        <v>1.42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0.19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217.19</v>
      </c>
      <c r="L63" s="201">
        <v>0.65</v>
      </c>
      <c r="M63" s="201">
        <v>2.37</v>
      </c>
      <c r="N63" s="201">
        <v>1.96</v>
      </c>
      <c r="O63" s="201">
        <v>2.74</v>
      </c>
      <c r="P63" s="201">
        <v>2.71</v>
      </c>
      <c r="Q63" s="201">
        <v>0.36</v>
      </c>
      <c r="R63" s="201">
        <v>0.7</v>
      </c>
      <c r="S63" s="201">
        <v>0.44</v>
      </c>
      <c r="T63" s="201">
        <v>0.05</v>
      </c>
      <c r="U63" s="201">
        <v>2.2200000000000002</v>
      </c>
      <c r="V63" s="201">
        <v>0.33</v>
      </c>
      <c r="W63" s="201">
        <v>1.75</v>
      </c>
      <c r="X63" s="201">
        <v>9.39</v>
      </c>
      <c r="Y63" s="201">
        <v>0</v>
      </c>
      <c r="Z63" s="201">
        <v>4.38</v>
      </c>
      <c r="AA63" s="201">
        <v>1.41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0.19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190.19</v>
      </c>
      <c r="L64" s="201">
        <v>0.65</v>
      </c>
      <c r="M64" s="201">
        <v>2.37</v>
      </c>
      <c r="N64" s="201">
        <v>1.96</v>
      </c>
      <c r="O64" s="201">
        <v>2.74</v>
      </c>
      <c r="P64" s="201">
        <v>2.71</v>
      </c>
      <c r="Q64" s="201">
        <v>0.36</v>
      </c>
      <c r="R64" s="201">
        <v>0.7</v>
      </c>
      <c r="S64" s="201">
        <v>0.44</v>
      </c>
      <c r="T64" s="201">
        <v>0.05</v>
      </c>
      <c r="U64" s="201">
        <v>2.2200000000000002</v>
      </c>
      <c r="V64" s="201">
        <v>0.33</v>
      </c>
      <c r="W64" s="201">
        <v>1.75</v>
      </c>
      <c r="X64" s="201">
        <v>9.39</v>
      </c>
      <c r="Y64" s="201">
        <v>0</v>
      </c>
      <c r="Z64" s="201">
        <v>4.38</v>
      </c>
      <c r="AA64" s="201">
        <v>1.41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0.19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166.08</v>
      </c>
      <c r="L65" s="201">
        <v>1.76</v>
      </c>
      <c r="M65" s="201">
        <v>2.37</v>
      </c>
      <c r="N65" s="201">
        <v>1.96</v>
      </c>
      <c r="O65" s="201">
        <v>2.74</v>
      </c>
      <c r="P65" s="201">
        <v>2.71</v>
      </c>
      <c r="Q65" s="201">
        <v>1.39</v>
      </c>
      <c r="R65" s="201">
        <v>3</v>
      </c>
      <c r="S65" s="201">
        <v>1.59</v>
      </c>
      <c r="T65" s="201">
        <v>0.05</v>
      </c>
      <c r="U65" s="201">
        <v>2.2200000000000002</v>
      </c>
      <c r="V65" s="201">
        <v>1.29</v>
      </c>
      <c r="W65" s="201">
        <v>0.54</v>
      </c>
      <c r="X65" s="201">
        <v>2.3199999999999998</v>
      </c>
      <c r="Y65" s="201">
        <v>0</v>
      </c>
      <c r="Z65" s="201">
        <v>4.38</v>
      </c>
      <c r="AA65" s="201">
        <v>1.21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0.19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141.01</v>
      </c>
      <c r="L66" s="201">
        <v>1.73</v>
      </c>
      <c r="M66" s="201">
        <v>2.37</v>
      </c>
      <c r="N66" s="201">
        <v>1.96</v>
      </c>
      <c r="O66" s="201">
        <v>2.74</v>
      </c>
      <c r="P66" s="201">
        <v>2.71</v>
      </c>
      <c r="Q66" s="201">
        <v>1.39</v>
      </c>
      <c r="R66" s="201">
        <v>3</v>
      </c>
      <c r="S66" s="201">
        <v>1.59</v>
      </c>
      <c r="T66" s="201">
        <v>0.05</v>
      </c>
      <c r="U66" s="201">
        <v>2.2200000000000002</v>
      </c>
      <c r="V66" s="201">
        <v>1.29</v>
      </c>
      <c r="W66" s="201">
        <v>0.54</v>
      </c>
      <c r="X66" s="201">
        <v>2.3199999999999998</v>
      </c>
      <c r="Y66" s="201">
        <v>0</v>
      </c>
      <c r="Z66" s="201">
        <v>4.38</v>
      </c>
      <c r="AA66" s="201">
        <v>1.21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0.19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113.05</v>
      </c>
      <c r="L67" s="201">
        <v>0.65</v>
      </c>
      <c r="M67" s="201">
        <v>2.37</v>
      </c>
      <c r="N67" s="201">
        <v>1.96</v>
      </c>
      <c r="O67" s="201">
        <v>2.74</v>
      </c>
      <c r="P67" s="201">
        <v>2.71</v>
      </c>
      <c r="Q67" s="201">
        <v>0.36</v>
      </c>
      <c r="R67" s="201">
        <v>0.7</v>
      </c>
      <c r="S67" s="201">
        <v>0.44</v>
      </c>
      <c r="T67" s="201">
        <v>0.05</v>
      </c>
      <c r="U67" s="201">
        <v>2.2200000000000002</v>
      </c>
      <c r="V67" s="201">
        <v>0.33</v>
      </c>
      <c r="W67" s="201">
        <v>0.54</v>
      </c>
      <c r="X67" s="201">
        <v>2.3199999999999998</v>
      </c>
      <c r="Y67" s="201">
        <v>0</v>
      </c>
      <c r="Z67" s="201">
        <v>4.38</v>
      </c>
      <c r="AA67" s="201">
        <v>1.41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0.19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78.33</v>
      </c>
      <c r="L68" s="201">
        <v>0.65</v>
      </c>
      <c r="M68" s="201">
        <v>2.37</v>
      </c>
      <c r="N68" s="201">
        <v>1.96</v>
      </c>
      <c r="O68" s="201">
        <v>2.74</v>
      </c>
      <c r="P68" s="201">
        <v>2.71</v>
      </c>
      <c r="Q68" s="201">
        <v>0.36</v>
      </c>
      <c r="R68" s="201">
        <v>0.7</v>
      </c>
      <c r="S68" s="201">
        <v>0.44</v>
      </c>
      <c r="T68" s="201">
        <v>0.05</v>
      </c>
      <c r="U68" s="201">
        <v>2.2200000000000002</v>
      </c>
      <c r="V68" s="201">
        <v>0.33</v>
      </c>
      <c r="W68" s="201">
        <v>0.54</v>
      </c>
      <c r="X68" s="201">
        <v>2.3199999999999998</v>
      </c>
      <c r="Y68" s="201">
        <v>0</v>
      </c>
      <c r="Z68" s="201">
        <v>4.38</v>
      </c>
      <c r="AA68" s="201">
        <v>1.41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0.19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49.4</v>
      </c>
      <c r="L69" s="201">
        <v>0.65</v>
      </c>
      <c r="M69" s="201">
        <v>2.37</v>
      </c>
      <c r="N69" s="201">
        <v>1.96</v>
      </c>
      <c r="O69" s="201">
        <v>2.74</v>
      </c>
      <c r="P69" s="201">
        <v>2.71</v>
      </c>
      <c r="Q69" s="201">
        <v>0.36</v>
      </c>
      <c r="R69" s="201">
        <v>0.7</v>
      </c>
      <c r="S69" s="201">
        <v>0.44</v>
      </c>
      <c r="T69" s="201">
        <v>0.05</v>
      </c>
      <c r="U69" s="201">
        <v>2.2200000000000002</v>
      </c>
      <c r="V69" s="201">
        <v>0.33</v>
      </c>
      <c r="W69" s="201">
        <v>0.54</v>
      </c>
      <c r="X69" s="201">
        <v>2.3199999999999998</v>
      </c>
      <c r="Y69" s="201">
        <v>0</v>
      </c>
      <c r="Z69" s="201">
        <v>4.38</v>
      </c>
      <c r="AA69" s="201">
        <v>1.41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0.19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59.04</v>
      </c>
      <c r="L70" s="201">
        <v>0.65</v>
      </c>
      <c r="M70" s="201">
        <v>2.37</v>
      </c>
      <c r="N70" s="201">
        <v>1.96</v>
      </c>
      <c r="O70" s="201">
        <v>2.74</v>
      </c>
      <c r="P70" s="201">
        <v>2.71</v>
      </c>
      <c r="Q70" s="201">
        <v>0.36</v>
      </c>
      <c r="R70" s="201">
        <v>0.7</v>
      </c>
      <c r="S70" s="201">
        <v>0.44</v>
      </c>
      <c r="T70" s="201">
        <v>0.05</v>
      </c>
      <c r="U70" s="201">
        <v>2.2200000000000002</v>
      </c>
      <c r="V70" s="201">
        <v>0.33</v>
      </c>
      <c r="W70" s="201">
        <v>0.54</v>
      </c>
      <c r="X70" s="201">
        <v>2.3199999999999998</v>
      </c>
      <c r="Y70" s="201">
        <v>0</v>
      </c>
      <c r="Z70" s="201">
        <v>4.38</v>
      </c>
      <c r="AA70" s="201">
        <v>1.41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0.19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18.28</v>
      </c>
      <c r="L71" s="201">
        <v>0.65</v>
      </c>
      <c r="M71" s="201">
        <v>2.37</v>
      </c>
      <c r="N71" s="201">
        <v>1.96</v>
      </c>
      <c r="O71" s="201">
        <v>2.74</v>
      </c>
      <c r="P71" s="201">
        <v>2.71</v>
      </c>
      <c r="Q71" s="201">
        <v>0.35</v>
      </c>
      <c r="R71" s="201">
        <v>0.71</v>
      </c>
      <c r="S71" s="201">
        <v>0.43</v>
      </c>
      <c r="T71" s="201">
        <v>0.05</v>
      </c>
      <c r="U71" s="201">
        <v>2.2200000000000002</v>
      </c>
      <c r="V71" s="201">
        <v>0.33</v>
      </c>
      <c r="W71" s="201">
        <v>0.54</v>
      </c>
      <c r="X71" s="201">
        <v>2.3199999999999998</v>
      </c>
      <c r="Y71" s="201">
        <v>0</v>
      </c>
      <c r="Z71" s="201">
        <v>4.38</v>
      </c>
      <c r="AA71" s="201">
        <v>1.41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0.19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18.28</v>
      </c>
      <c r="L72" s="201">
        <v>0.65</v>
      </c>
      <c r="M72" s="201">
        <v>2.37</v>
      </c>
      <c r="N72" s="201">
        <v>1.96</v>
      </c>
      <c r="O72" s="201">
        <v>2.74</v>
      </c>
      <c r="P72" s="201">
        <v>2.71</v>
      </c>
      <c r="Q72" s="201">
        <v>0.35</v>
      </c>
      <c r="R72" s="201">
        <v>0.71</v>
      </c>
      <c r="S72" s="201">
        <v>0.43</v>
      </c>
      <c r="T72" s="201">
        <v>0.05</v>
      </c>
      <c r="U72" s="201">
        <v>2.2200000000000002</v>
      </c>
      <c r="V72" s="201">
        <v>0.33</v>
      </c>
      <c r="W72" s="201">
        <v>0.54</v>
      </c>
      <c r="X72" s="201">
        <v>2.3199999999999998</v>
      </c>
      <c r="Y72" s="201">
        <v>0</v>
      </c>
      <c r="Z72" s="201">
        <v>4.38</v>
      </c>
      <c r="AA72" s="201">
        <v>1.41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0.19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29.28</v>
      </c>
      <c r="L73" s="201">
        <v>0.65</v>
      </c>
      <c r="M73" s="201">
        <v>2.37</v>
      </c>
      <c r="N73" s="201">
        <v>1.96</v>
      </c>
      <c r="O73" s="201">
        <v>2.74</v>
      </c>
      <c r="P73" s="201">
        <v>2.71</v>
      </c>
      <c r="Q73" s="201">
        <v>0.35</v>
      </c>
      <c r="R73" s="201">
        <v>0.71</v>
      </c>
      <c r="S73" s="201">
        <v>0.43</v>
      </c>
      <c r="T73" s="201">
        <v>0.05</v>
      </c>
      <c r="U73" s="201">
        <v>2.2200000000000002</v>
      </c>
      <c r="V73" s="201">
        <v>0.33</v>
      </c>
      <c r="W73" s="201">
        <v>0.54</v>
      </c>
      <c r="X73" s="201">
        <v>2.3199999999999998</v>
      </c>
      <c r="Y73" s="201">
        <v>0</v>
      </c>
      <c r="Z73" s="201">
        <v>4.38</v>
      </c>
      <c r="AA73" s="201">
        <v>1.41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0.19</v>
      </c>
      <c r="AW73" s="201">
        <v>0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29.28</v>
      </c>
      <c r="L74" s="201">
        <v>0.65</v>
      </c>
      <c r="M74" s="201">
        <v>2.37</v>
      </c>
      <c r="N74" s="201">
        <v>1.96</v>
      </c>
      <c r="O74" s="201">
        <v>2.74</v>
      </c>
      <c r="P74" s="201">
        <v>2.71</v>
      </c>
      <c r="Q74" s="201">
        <v>0.36</v>
      </c>
      <c r="R74" s="201">
        <v>0.71</v>
      </c>
      <c r="S74" s="201">
        <v>0.43</v>
      </c>
      <c r="T74" s="201">
        <v>0.05</v>
      </c>
      <c r="U74" s="201">
        <v>2.2200000000000002</v>
      </c>
      <c r="V74" s="201">
        <v>0.33</v>
      </c>
      <c r="W74" s="201">
        <v>0.54</v>
      </c>
      <c r="X74" s="201">
        <v>2.3199999999999998</v>
      </c>
      <c r="Y74" s="201">
        <v>0</v>
      </c>
      <c r="Z74" s="201">
        <v>4.38</v>
      </c>
      <c r="AA74" s="201">
        <v>1.41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0.19</v>
      </c>
      <c r="AW74" s="201">
        <v>0.06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45.26</v>
      </c>
      <c r="L75" s="201">
        <v>0.65</v>
      </c>
      <c r="M75" s="201">
        <v>2.37</v>
      </c>
      <c r="N75" s="201">
        <v>1.96</v>
      </c>
      <c r="O75" s="201">
        <v>2.74</v>
      </c>
      <c r="P75" s="201">
        <v>2.71</v>
      </c>
      <c r="Q75" s="201">
        <v>0.36</v>
      </c>
      <c r="R75" s="201">
        <v>0.71</v>
      </c>
      <c r="S75" s="201">
        <v>0.43</v>
      </c>
      <c r="T75" s="201">
        <v>0.05</v>
      </c>
      <c r="U75" s="201">
        <v>2.2200000000000002</v>
      </c>
      <c r="V75" s="201">
        <v>0.33</v>
      </c>
      <c r="W75" s="201">
        <v>0.54</v>
      </c>
      <c r="X75" s="201">
        <v>2.3199999999999998</v>
      </c>
      <c r="Y75" s="201">
        <v>0</v>
      </c>
      <c r="Z75" s="201">
        <v>4.38</v>
      </c>
      <c r="AA75" s="201">
        <v>1.41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0.19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33.28</v>
      </c>
      <c r="L76" s="201">
        <v>0.65</v>
      </c>
      <c r="M76" s="201">
        <v>2.37</v>
      </c>
      <c r="N76" s="201">
        <v>1.96</v>
      </c>
      <c r="O76" s="201">
        <v>2.74</v>
      </c>
      <c r="P76" s="201">
        <v>2.71</v>
      </c>
      <c r="Q76" s="201">
        <v>0.36</v>
      </c>
      <c r="R76" s="201">
        <v>0.71</v>
      </c>
      <c r="S76" s="201">
        <v>0.43</v>
      </c>
      <c r="T76" s="201">
        <v>0.05</v>
      </c>
      <c r="U76" s="201">
        <v>2.2200000000000002</v>
      </c>
      <c r="V76" s="201">
        <v>0.33</v>
      </c>
      <c r="W76" s="201">
        <v>0.54</v>
      </c>
      <c r="X76" s="201">
        <v>2.3199999999999998</v>
      </c>
      <c r="Y76" s="201">
        <v>0</v>
      </c>
      <c r="Z76" s="201">
        <v>4.38</v>
      </c>
      <c r="AA76" s="201">
        <v>1.41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0.19</v>
      </c>
      <c r="AW76" s="201">
        <v>0.08</v>
      </c>
      <c r="AX76" s="201">
        <v>0.18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92.45</v>
      </c>
      <c r="L77" s="201">
        <v>1.1399999999999999</v>
      </c>
      <c r="M77" s="201">
        <v>2.37</v>
      </c>
      <c r="N77" s="201">
        <v>1.96</v>
      </c>
      <c r="O77" s="201">
        <v>2.74</v>
      </c>
      <c r="P77" s="201">
        <v>2.71</v>
      </c>
      <c r="Q77" s="201">
        <v>0.36</v>
      </c>
      <c r="R77" s="201">
        <v>0.71</v>
      </c>
      <c r="S77" s="201">
        <v>0.43</v>
      </c>
      <c r="T77" s="201">
        <v>0.05</v>
      </c>
      <c r="U77" s="201">
        <v>2.2200000000000002</v>
      </c>
      <c r="V77" s="201">
        <v>0.33</v>
      </c>
      <c r="W77" s="201">
        <v>0.54</v>
      </c>
      <c r="X77" s="201">
        <v>2.3199999999999998</v>
      </c>
      <c r="Y77" s="201">
        <v>0</v>
      </c>
      <c r="Z77" s="201">
        <v>4.38</v>
      </c>
      <c r="AA77" s="201">
        <v>1.41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0.08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146.81</v>
      </c>
      <c r="L78" s="201">
        <v>0.65</v>
      </c>
      <c r="M78" s="201">
        <v>2.37</v>
      </c>
      <c r="N78" s="201">
        <v>1.96</v>
      </c>
      <c r="O78" s="201">
        <v>2.74</v>
      </c>
      <c r="P78" s="201">
        <v>2.71</v>
      </c>
      <c r="Q78" s="201">
        <v>0.35</v>
      </c>
      <c r="R78" s="201">
        <v>0.71</v>
      </c>
      <c r="S78" s="201">
        <v>0.43</v>
      </c>
      <c r="T78" s="201">
        <v>0.05</v>
      </c>
      <c r="U78" s="201">
        <v>2.2200000000000002</v>
      </c>
      <c r="V78" s="201">
        <v>0.33</v>
      </c>
      <c r="W78" s="201">
        <v>0.54</v>
      </c>
      <c r="X78" s="201">
        <v>2.3199999999999998</v>
      </c>
      <c r="Y78" s="201">
        <v>0</v>
      </c>
      <c r="Z78" s="201">
        <v>4.38</v>
      </c>
      <c r="AA78" s="201">
        <v>1.41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0.17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123.82</v>
      </c>
      <c r="L79" s="201">
        <v>0.65</v>
      </c>
      <c r="M79" s="201">
        <v>2.37</v>
      </c>
      <c r="N79" s="201">
        <v>1.96</v>
      </c>
      <c r="O79" s="201">
        <v>2.74</v>
      </c>
      <c r="P79" s="201">
        <v>2.71</v>
      </c>
      <c r="Q79" s="201">
        <v>0.35</v>
      </c>
      <c r="R79" s="201">
        <v>0.71</v>
      </c>
      <c r="S79" s="201">
        <v>0.43</v>
      </c>
      <c r="T79" s="201">
        <v>0.05</v>
      </c>
      <c r="U79" s="201">
        <v>2.2200000000000002</v>
      </c>
      <c r="V79" s="201">
        <v>0.33</v>
      </c>
      <c r="W79" s="201">
        <v>0.54</v>
      </c>
      <c r="X79" s="201">
        <v>2.3199999999999998</v>
      </c>
      <c r="Y79" s="201">
        <v>0</v>
      </c>
      <c r="Z79" s="201">
        <v>4.38</v>
      </c>
      <c r="AA79" s="201">
        <v>1.41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0.25</v>
      </c>
      <c r="AX79" s="201">
        <v>0.22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100.01</v>
      </c>
      <c r="L80" s="201">
        <v>0.65</v>
      </c>
      <c r="M80" s="201">
        <v>2.37</v>
      </c>
      <c r="N80" s="201">
        <v>1.96</v>
      </c>
      <c r="O80" s="201">
        <v>2.74</v>
      </c>
      <c r="P80" s="201">
        <v>2.71</v>
      </c>
      <c r="Q80" s="201">
        <v>0.35</v>
      </c>
      <c r="R80" s="201">
        <v>0.71</v>
      </c>
      <c r="S80" s="201">
        <v>0.43</v>
      </c>
      <c r="T80" s="201">
        <v>0.05</v>
      </c>
      <c r="U80" s="201">
        <v>2.2200000000000002</v>
      </c>
      <c r="V80" s="201">
        <v>0.33</v>
      </c>
      <c r="W80" s="201">
        <v>0.54</v>
      </c>
      <c r="X80" s="201">
        <v>2.3199999999999998</v>
      </c>
      <c r="Y80" s="201">
        <v>0</v>
      </c>
      <c r="Z80" s="201">
        <v>4.38</v>
      </c>
      <c r="AA80" s="201">
        <v>1.41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123.3</v>
      </c>
      <c r="L81" s="201">
        <v>0.65</v>
      </c>
      <c r="M81" s="201">
        <v>2.37</v>
      </c>
      <c r="N81" s="201">
        <v>1.96</v>
      </c>
      <c r="O81" s="201">
        <v>2.74</v>
      </c>
      <c r="P81" s="201">
        <v>2.71</v>
      </c>
      <c r="Q81" s="201">
        <v>0.35</v>
      </c>
      <c r="R81" s="201">
        <v>0.71</v>
      </c>
      <c r="S81" s="201">
        <v>0.43</v>
      </c>
      <c r="T81" s="201">
        <v>0.05</v>
      </c>
      <c r="U81" s="201">
        <v>2.2200000000000002</v>
      </c>
      <c r="V81" s="201">
        <v>0.33</v>
      </c>
      <c r="W81" s="201">
        <v>0.54</v>
      </c>
      <c r="X81" s="201">
        <v>2.3199999999999998</v>
      </c>
      <c r="Y81" s="201">
        <v>0</v>
      </c>
      <c r="Z81" s="201">
        <v>4.38</v>
      </c>
      <c r="AA81" s="201">
        <v>1.41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0.33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131.13</v>
      </c>
      <c r="L82" s="201">
        <v>0.65</v>
      </c>
      <c r="M82" s="201">
        <v>2.37</v>
      </c>
      <c r="N82" s="201">
        <v>1.96</v>
      </c>
      <c r="O82" s="201">
        <v>2.74</v>
      </c>
      <c r="P82" s="201">
        <v>2.71</v>
      </c>
      <c r="Q82" s="201">
        <v>0.35</v>
      </c>
      <c r="R82" s="201">
        <v>0.71</v>
      </c>
      <c r="S82" s="201">
        <v>0.43</v>
      </c>
      <c r="T82" s="201">
        <v>0.05</v>
      </c>
      <c r="U82" s="201">
        <v>2.2200000000000002</v>
      </c>
      <c r="V82" s="201">
        <v>0.33</v>
      </c>
      <c r="W82" s="201">
        <v>0.54</v>
      </c>
      <c r="X82" s="201">
        <v>2.3199999999999998</v>
      </c>
      <c r="Y82" s="201">
        <v>0</v>
      </c>
      <c r="Z82" s="201">
        <v>4.38</v>
      </c>
      <c r="AA82" s="201">
        <v>1.41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0.33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95.05</v>
      </c>
      <c r="L83" s="201">
        <v>0.65</v>
      </c>
      <c r="M83" s="201">
        <v>2.37</v>
      </c>
      <c r="N83" s="201">
        <v>1.96</v>
      </c>
      <c r="O83" s="201">
        <v>2.74</v>
      </c>
      <c r="P83" s="201">
        <v>2.71</v>
      </c>
      <c r="Q83" s="201">
        <v>0.35</v>
      </c>
      <c r="R83" s="201">
        <v>0.71</v>
      </c>
      <c r="S83" s="201">
        <v>0.43</v>
      </c>
      <c r="T83" s="201">
        <v>0.05</v>
      </c>
      <c r="U83" s="201">
        <v>2.2200000000000002</v>
      </c>
      <c r="V83" s="201">
        <v>0.33</v>
      </c>
      <c r="W83" s="201">
        <v>0.54</v>
      </c>
      <c r="X83" s="201">
        <v>2.3199999999999998</v>
      </c>
      <c r="Y83" s="201">
        <v>0</v>
      </c>
      <c r="Z83" s="201">
        <v>4.38</v>
      </c>
      <c r="AA83" s="201">
        <v>1.41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0.33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91.75</v>
      </c>
      <c r="L84" s="201">
        <v>0.65</v>
      </c>
      <c r="M84" s="201">
        <v>2.37</v>
      </c>
      <c r="N84" s="201">
        <v>1.96</v>
      </c>
      <c r="O84" s="201">
        <v>2.74</v>
      </c>
      <c r="P84" s="201">
        <v>2.71</v>
      </c>
      <c r="Q84" s="201">
        <v>0.35</v>
      </c>
      <c r="R84" s="201">
        <v>0.71</v>
      </c>
      <c r="S84" s="201">
        <v>0.44</v>
      </c>
      <c r="T84" s="201">
        <v>0.05</v>
      </c>
      <c r="U84" s="201">
        <v>2.2200000000000002</v>
      </c>
      <c r="V84" s="201">
        <v>0.33</v>
      </c>
      <c r="W84" s="201">
        <v>0.54</v>
      </c>
      <c r="X84" s="201">
        <v>2.3199999999999998</v>
      </c>
      <c r="Y84" s="201">
        <v>0</v>
      </c>
      <c r="Z84" s="201">
        <v>4.38</v>
      </c>
      <c r="AA84" s="201">
        <v>1.41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0.33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61.22</v>
      </c>
      <c r="L85" s="201">
        <v>0.65</v>
      </c>
      <c r="M85" s="201">
        <v>2.37</v>
      </c>
      <c r="N85" s="201">
        <v>1.96</v>
      </c>
      <c r="O85" s="201">
        <v>2.74</v>
      </c>
      <c r="P85" s="201">
        <v>2.71</v>
      </c>
      <c r="Q85" s="201">
        <v>0.36</v>
      </c>
      <c r="R85" s="201">
        <v>0.71</v>
      </c>
      <c r="S85" s="201">
        <v>0.44</v>
      </c>
      <c r="T85" s="201">
        <v>0.05</v>
      </c>
      <c r="U85" s="201">
        <v>2.2200000000000002</v>
      </c>
      <c r="V85" s="201">
        <v>0.33</v>
      </c>
      <c r="W85" s="201">
        <v>0.54</v>
      </c>
      <c r="X85" s="201">
        <v>2.3199999999999998</v>
      </c>
      <c r="Y85" s="201">
        <v>0</v>
      </c>
      <c r="Z85" s="201">
        <v>4.38</v>
      </c>
      <c r="AA85" s="201">
        <v>1.41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0.25</v>
      </c>
      <c r="AX85" s="201">
        <v>0.12</v>
      </c>
      <c r="AY85" s="201">
        <v>0.16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62.84</v>
      </c>
      <c r="L86" s="201">
        <v>0.65</v>
      </c>
      <c r="M86" s="201">
        <v>2.37</v>
      </c>
      <c r="N86" s="201">
        <v>1.96</v>
      </c>
      <c r="O86" s="201">
        <v>2.74</v>
      </c>
      <c r="P86" s="201">
        <v>2.71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2.2200000000000002</v>
      </c>
      <c r="V86" s="201">
        <v>0.33</v>
      </c>
      <c r="W86" s="201">
        <v>0.54</v>
      </c>
      <c r="X86" s="201">
        <v>2.3199999999999998</v>
      </c>
      <c r="Y86" s="201">
        <v>0</v>
      </c>
      <c r="Z86" s="201">
        <v>4.38</v>
      </c>
      <c r="AA86" s="201">
        <v>1.41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0.25</v>
      </c>
      <c r="AX86" s="201">
        <v>0.12</v>
      </c>
      <c r="AY86" s="201">
        <v>0.15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18.55</v>
      </c>
      <c r="L87" s="201">
        <v>0.65</v>
      </c>
      <c r="M87" s="201">
        <v>2.37</v>
      </c>
      <c r="N87" s="201">
        <v>1.96</v>
      </c>
      <c r="O87" s="201">
        <v>2.74</v>
      </c>
      <c r="P87" s="201">
        <v>2.71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2.2200000000000002</v>
      </c>
      <c r="V87" s="201">
        <v>0.33</v>
      </c>
      <c r="W87" s="201">
        <v>0.54</v>
      </c>
      <c r="X87" s="201">
        <v>2.3199999999999998</v>
      </c>
      <c r="Y87" s="201">
        <v>0</v>
      </c>
      <c r="Z87" s="201">
        <v>4.38</v>
      </c>
      <c r="AA87" s="201">
        <v>1.41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0.25</v>
      </c>
      <c r="AX87" s="201">
        <v>0.12</v>
      </c>
      <c r="AY87" s="201">
        <v>0.13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18.32</v>
      </c>
      <c r="L88" s="201">
        <v>0.65</v>
      </c>
      <c r="M88" s="201">
        <v>2.37</v>
      </c>
      <c r="N88" s="201">
        <v>1.96</v>
      </c>
      <c r="O88" s="201">
        <v>2.74</v>
      </c>
      <c r="P88" s="201">
        <v>2.71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2.2200000000000002</v>
      </c>
      <c r="V88" s="201">
        <v>0.33</v>
      </c>
      <c r="W88" s="201">
        <v>0.54</v>
      </c>
      <c r="X88" s="201">
        <v>2.3199999999999998</v>
      </c>
      <c r="Y88" s="201">
        <v>0</v>
      </c>
      <c r="Z88" s="201">
        <v>4.38</v>
      </c>
      <c r="AA88" s="201">
        <v>1.41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0.25</v>
      </c>
      <c r="AX88" s="201">
        <v>0.12</v>
      </c>
      <c r="AY88" s="201">
        <v>0.13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18.55</v>
      </c>
      <c r="L89" s="201">
        <v>0.65</v>
      </c>
      <c r="M89" s="201">
        <v>2.37</v>
      </c>
      <c r="N89" s="201">
        <v>1.96</v>
      </c>
      <c r="O89" s="201">
        <v>2.74</v>
      </c>
      <c r="P89" s="201">
        <v>2.71</v>
      </c>
      <c r="Q89" s="201">
        <v>0.35</v>
      </c>
      <c r="R89" s="201">
        <v>0.71</v>
      </c>
      <c r="S89" s="201">
        <v>0.43</v>
      </c>
      <c r="T89" s="201">
        <v>0.05</v>
      </c>
      <c r="U89" s="201">
        <v>2.2200000000000002</v>
      </c>
      <c r="V89" s="201">
        <v>0.33</v>
      </c>
      <c r="W89" s="201">
        <v>0.54</v>
      </c>
      <c r="X89" s="201">
        <v>2.3199999999999998</v>
      </c>
      <c r="Y89" s="201">
        <v>0</v>
      </c>
      <c r="Z89" s="201">
        <v>4.38</v>
      </c>
      <c r="AA89" s="201">
        <v>1.41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0.25</v>
      </c>
      <c r="AX89" s="201">
        <v>0.12</v>
      </c>
      <c r="AY89" s="201">
        <v>0.13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18.55</v>
      </c>
      <c r="L90" s="201">
        <v>0.65</v>
      </c>
      <c r="M90" s="201">
        <v>2.37</v>
      </c>
      <c r="N90" s="201">
        <v>1.96</v>
      </c>
      <c r="O90" s="201">
        <v>2.74</v>
      </c>
      <c r="P90" s="201">
        <v>2.71</v>
      </c>
      <c r="Q90" s="201">
        <v>0.35</v>
      </c>
      <c r="R90" s="201">
        <v>0.71</v>
      </c>
      <c r="S90" s="201">
        <v>0.43</v>
      </c>
      <c r="T90" s="201">
        <v>0.05</v>
      </c>
      <c r="U90" s="201">
        <v>2.2200000000000002</v>
      </c>
      <c r="V90" s="201">
        <v>0.33</v>
      </c>
      <c r="W90" s="201">
        <v>0.54</v>
      </c>
      <c r="X90" s="201">
        <v>2.3199999999999998</v>
      </c>
      <c r="Y90" s="201">
        <v>0</v>
      </c>
      <c r="Z90" s="201">
        <v>4.38</v>
      </c>
      <c r="AA90" s="201">
        <v>1.41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0.33</v>
      </c>
      <c r="AX90" s="201">
        <v>0.2</v>
      </c>
      <c r="AY90" s="201">
        <v>0.13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18.55</v>
      </c>
      <c r="L91" s="201">
        <v>0.65</v>
      </c>
      <c r="M91" s="201">
        <v>2.37</v>
      </c>
      <c r="N91" s="201">
        <v>1.96</v>
      </c>
      <c r="O91" s="201">
        <v>2.74</v>
      </c>
      <c r="P91" s="201">
        <v>2.71</v>
      </c>
      <c r="Q91" s="201">
        <v>0.36</v>
      </c>
      <c r="R91" s="201">
        <v>0.71</v>
      </c>
      <c r="S91" s="201">
        <v>0.44</v>
      </c>
      <c r="T91" s="201">
        <v>0.05</v>
      </c>
      <c r="U91" s="201">
        <v>2.2200000000000002</v>
      </c>
      <c r="V91" s="201">
        <v>0.33</v>
      </c>
      <c r="W91" s="201">
        <v>0.54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0.33</v>
      </c>
      <c r="AX91" s="201">
        <v>0.2</v>
      </c>
      <c r="AY91" s="201">
        <v>0.13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18.55</v>
      </c>
      <c r="L92" s="201">
        <v>0.65</v>
      </c>
      <c r="M92" s="201">
        <v>2.37</v>
      </c>
      <c r="N92" s="201">
        <v>1.96</v>
      </c>
      <c r="O92" s="201">
        <v>2.74</v>
      </c>
      <c r="P92" s="201">
        <v>2.71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2.2200000000000002</v>
      </c>
      <c r="V92" s="201">
        <v>0.33</v>
      </c>
      <c r="W92" s="201">
        <v>0.54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0.33</v>
      </c>
      <c r="AX92" s="201">
        <v>0.17</v>
      </c>
      <c r="AY92" s="201">
        <v>0.13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18.32</v>
      </c>
      <c r="L93" s="201">
        <v>0.65</v>
      </c>
      <c r="M93" s="201">
        <v>2.37</v>
      </c>
      <c r="N93" s="201">
        <v>1.96</v>
      </c>
      <c r="O93" s="201">
        <v>2.74</v>
      </c>
      <c r="P93" s="201">
        <v>2.71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2.2200000000000002</v>
      </c>
      <c r="V93" s="201">
        <v>0.33</v>
      </c>
      <c r="W93" s="201">
        <v>0.54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0.33</v>
      </c>
      <c r="AX93" s="201">
        <v>0.15</v>
      </c>
      <c r="AY93" s="201">
        <v>0.13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18.32</v>
      </c>
      <c r="L94" s="201">
        <v>0.65</v>
      </c>
      <c r="M94" s="201">
        <v>2.37</v>
      </c>
      <c r="N94" s="201">
        <v>1.96</v>
      </c>
      <c r="O94" s="201">
        <v>2.74</v>
      </c>
      <c r="P94" s="201">
        <v>2.71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2.2200000000000002</v>
      </c>
      <c r="V94" s="201">
        <v>0.33</v>
      </c>
      <c r="W94" s="201">
        <v>0.54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0.25</v>
      </c>
      <c r="AX94" s="201">
        <v>0.1</v>
      </c>
      <c r="AY94" s="201">
        <v>0.13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18.32</v>
      </c>
      <c r="L95" s="201">
        <v>0.65</v>
      </c>
      <c r="M95" s="201">
        <v>2.37</v>
      </c>
      <c r="N95" s="201">
        <v>1.96</v>
      </c>
      <c r="O95" s="201">
        <v>2.74</v>
      </c>
      <c r="P95" s="201">
        <v>2.71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2.2200000000000002</v>
      </c>
      <c r="V95" s="201">
        <v>0.33</v>
      </c>
      <c r="W95" s="201">
        <v>0.54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0.19</v>
      </c>
      <c r="AW95" s="201">
        <v>0.17</v>
      </c>
      <c r="AX95" s="201">
        <v>0.06</v>
      </c>
      <c r="AY95" s="201">
        <v>0.13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18.32</v>
      </c>
      <c r="L96" s="201">
        <v>0.65</v>
      </c>
      <c r="M96" s="201">
        <v>2.37</v>
      </c>
      <c r="N96" s="201">
        <v>1.96</v>
      </c>
      <c r="O96" s="201">
        <v>2.74</v>
      </c>
      <c r="P96" s="201">
        <v>2.71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2.2200000000000002</v>
      </c>
      <c r="V96" s="201">
        <v>0.33</v>
      </c>
      <c r="W96" s="201">
        <v>0.54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0.19</v>
      </c>
      <c r="AW96" s="201">
        <v>0.17</v>
      </c>
      <c r="AX96" s="201">
        <v>0.03</v>
      </c>
      <c r="AY96" s="201">
        <v>0.13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18.32</v>
      </c>
      <c r="L97" s="201">
        <v>0.65</v>
      </c>
      <c r="M97" s="201">
        <v>2.37</v>
      </c>
      <c r="N97" s="201">
        <v>1.96</v>
      </c>
      <c r="O97" s="201">
        <v>2.74</v>
      </c>
      <c r="P97" s="201">
        <v>2.71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2.2200000000000002</v>
      </c>
      <c r="V97" s="201">
        <v>0.33</v>
      </c>
      <c r="W97" s="201">
        <v>0.54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0.19</v>
      </c>
      <c r="AW97" s="201">
        <v>0.17</v>
      </c>
      <c r="AX97" s="201">
        <v>0</v>
      </c>
      <c r="AY97" s="201">
        <v>0.15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18.32</v>
      </c>
      <c r="L98" s="201">
        <v>0.65</v>
      </c>
      <c r="M98" s="201">
        <v>2.37</v>
      </c>
      <c r="N98" s="201">
        <v>1.96</v>
      </c>
      <c r="O98" s="201">
        <v>2.74</v>
      </c>
      <c r="P98" s="201">
        <v>2.71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2.2200000000000002</v>
      </c>
      <c r="V98" s="201">
        <v>0.33</v>
      </c>
      <c r="W98" s="201">
        <v>0.54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0.19</v>
      </c>
      <c r="AW98" s="201">
        <v>0.17</v>
      </c>
      <c r="AX98" s="201">
        <v>0</v>
      </c>
      <c r="AY98" s="201">
        <v>0.16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2.8937549999999996</v>
      </c>
      <c r="L99">
        <f t="shared" si="0"/>
        <v>5.9560000000000037E-2</v>
      </c>
      <c r="M99">
        <f t="shared" si="0"/>
        <v>5.6880000000000069E-2</v>
      </c>
      <c r="N99">
        <f t="shared" si="0"/>
        <v>4.7040000000000012E-2</v>
      </c>
      <c r="O99">
        <f t="shared" si="0"/>
        <v>6.5760000000000096E-2</v>
      </c>
      <c r="P99">
        <f t="shared" si="0"/>
        <v>6.5040000000000042E-2</v>
      </c>
      <c r="Q99">
        <f t="shared" si="0"/>
        <v>3.2787500000000018E-2</v>
      </c>
      <c r="R99">
        <f t="shared" si="0"/>
        <v>3.9632500000000043E-2</v>
      </c>
      <c r="S99">
        <f t="shared" si="0"/>
        <v>4.0060000000000026E-2</v>
      </c>
      <c r="T99">
        <f t="shared" si="0"/>
        <v>4.710000000000005E-3</v>
      </c>
      <c r="U99">
        <f t="shared" si="0"/>
        <v>5.3912499999999981E-2</v>
      </c>
      <c r="V99">
        <f t="shared" si="0"/>
        <v>1.2297499999999982E-2</v>
      </c>
      <c r="W99">
        <f t="shared" si="0"/>
        <v>1.3592499999999987E-2</v>
      </c>
      <c r="X99">
        <f t="shared" si="0"/>
        <v>5.92224999999999E-2</v>
      </c>
      <c r="Y99">
        <f t="shared" si="0"/>
        <v>0</v>
      </c>
      <c r="Z99">
        <f t="shared" si="0"/>
        <v>0.15187999999999993</v>
      </c>
      <c r="AA99">
        <f t="shared" si="0"/>
        <v>9.9922500000000192E-2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0.29658999999999991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7.0374999999999856E-3</v>
      </c>
      <c r="AV99">
        <f t="shared" si="1"/>
        <v>4.5600000000000007E-3</v>
      </c>
      <c r="AW99">
        <f t="shared" si="1"/>
        <v>1.4675000000000001E-3</v>
      </c>
      <c r="AX99">
        <f t="shared" si="1"/>
        <v>1.0600000000000002E-3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26</v>
      </c>
      <c r="C28" s="94">
        <f>'IDT-1 Calculation'!DG28</f>
        <v>-11.007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-14.993</v>
      </c>
      <c r="G28" s="99">
        <f t="shared" si="0"/>
        <v>0</v>
      </c>
    </row>
    <row r="29" spans="1:7">
      <c r="A29" s="98" t="s">
        <v>71</v>
      </c>
      <c r="B29" s="94">
        <f>'IDT-1 Calculation'!DF29</f>
        <v>24</v>
      </c>
      <c r="C29" s="94">
        <f>'IDT-1 Calculation'!DG29</f>
        <v>-10.161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-13.839</v>
      </c>
      <c r="G29" s="99">
        <f t="shared" si="0"/>
        <v>0</v>
      </c>
    </row>
    <row r="30" spans="1:7">
      <c r="A30" s="98" t="s">
        <v>72</v>
      </c>
      <c r="B30" s="94">
        <f>'IDT-1 Calculation'!DF30</f>
        <v>30</v>
      </c>
      <c r="C30" s="94">
        <f>'IDT-1 Calculation'!DG30</f>
        <v>-12.701000000000001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-17.298999999999999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18</v>
      </c>
      <c r="C31" s="94">
        <f>'IDT-1 Calculation'!DG31</f>
        <v>-7.6210000000000004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-10.379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29</v>
      </c>
      <c r="C69" s="94">
        <f>'IDT-1 Calculation'!DG69</f>
        <v>-29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11</v>
      </c>
      <c r="C70" s="94">
        <f>'IDT-1 Calculation'!DG70</f>
        <v>-11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</v>
      </c>
      <c r="C77" s="94">
        <f>'IDT-1 Calculation'!DG77</f>
        <v>-1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55.026000000000003</v>
      </c>
      <c r="C78" s="94">
        <f>'IDT-1 Calculation'!DG78</f>
        <v>-21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-34.026000000000003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62.83</v>
      </c>
      <c r="C79" s="94">
        <f>'IDT-1 Calculation'!DG79</f>
        <v>-26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-36.83</v>
      </c>
      <c r="G79" s="99">
        <f t="shared" si="1"/>
        <v>0</v>
      </c>
    </row>
    <row r="80" spans="1:7">
      <c r="A80" s="98" t="s">
        <v>122</v>
      </c>
      <c r="B80" s="94">
        <f>'IDT-1 Calculation'!DF80</f>
        <v>98.093000000000004</v>
      </c>
      <c r="C80" s="94">
        <f>'IDT-1 Calculation'!DG80</f>
        <v>-54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-44.093000000000004</v>
      </c>
      <c r="G80" s="99">
        <f t="shared" si="1"/>
        <v>0</v>
      </c>
    </row>
    <row r="81" spans="1:7">
      <c r="A81" s="98" t="s">
        <v>123</v>
      </c>
      <c r="B81" s="94">
        <f>'IDT-1 Calculation'!DF81</f>
        <v>116.233</v>
      </c>
      <c r="C81" s="94">
        <f>'IDT-1 Calculation'!DG81</f>
        <v>-54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-62.232999999999997</v>
      </c>
      <c r="G81" s="99">
        <f t="shared" si="1"/>
        <v>0</v>
      </c>
    </row>
    <row r="82" spans="1:7">
      <c r="A82" s="98" t="s">
        <v>124</v>
      </c>
      <c r="B82" s="94">
        <f>'IDT-1 Calculation'!DF82</f>
        <v>122.128</v>
      </c>
      <c r="C82" s="94">
        <f>'IDT-1 Calculation'!DG82</f>
        <v>-41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-81.128</v>
      </c>
      <c r="G82" s="99">
        <f t="shared" si="1"/>
        <v>0</v>
      </c>
    </row>
    <row r="83" spans="1:7">
      <c r="A83" s="98" t="s">
        <v>125</v>
      </c>
      <c r="B83" s="94">
        <f>'IDT-1 Calculation'!DF83</f>
        <v>141</v>
      </c>
      <c r="C83" s="94">
        <f>'IDT-1 Calculation'!DG83</f>
        <v>-59.694000000000003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-81.305999999999997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137</v>
      </c>
      <c r="C84" s="94">
        <f>'IDT-1 Calculation'!DG84</f>
        <v>-58.000999999999998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-78.998999999999995</v>
      </c>
      <c r="G84" s="99">
        <f t="shared" si="1"/>
        <v>0</v>
      </c>
    </row>
    <row r="85" spans="1:7">
      <c r="A85" s="98" t="s">
        <v>127</v>
      </c>
      <c r="B85" s="94">
        <f>'IDT-1 Calculation'!DF85</f>
        <v>172</v>
      </c>
      <c r="C85" s="94">
        <f>'IDT-1 Calculation'!DG85</f>
        <v>-72.817999999999998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-99.182000000000002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196</v>
      </c>
      <c r="C86" s="94">
        <f>'IDT-1 Calculation'!DG86</f>
        <v>-82.978999999999999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-113.021</v>
      </c>
      <c r="G86" s="99">
        <f t="shared" si="1"/>
        <v>0</v>
      </c>
    </row>
    <row r="87" spans="1:7">
      <c r="A87" s="98" t="s">
        <v>129</v>
      </c>
      <c r="B87" s="94">
        <f>'IDT-1 Calculation'!DF87</f>
        <v>115</v>
      </c>
      <c r="C87" s="94">
        <f>'IDT-1 Calculation'!DG87</f>
        <v>-48.686999999999998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-66.313000000000002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112</v>
      </c>
      <c r="C88" s="94">
        <f>'IDT-1 Calculation'!DG88</f>
        <v>-47.417000000000002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-64.582999999999998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98</v>
      </c>
      <c r="C89" s="94">
        <f>'IDT-1 Calculation'!DG89</f>
        <v>-41.49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-56.51</v>
      </c>
      <c r="G89" s="99">
        <f t="shared" si="1"/>
        <v>0</v>
      </c>
    </row>
    <row r="90" spans="1:7">
      <c r="A90" s="98" t="s">
        <v>132</v>
      </c>
      <c r="B90" s="94">
        <f>'IDT-1 Calculation'!DF90</f>
        <v>60</v>
      </c>
      <c r="C90" s="94">
        <f>'IDT-1 Calculation'!DG90</f>
        <v>-25.402000000000001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-34.597999999999999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56</v>
      </c>
      <c r="C91" s="94">
        <f>'IDT-1 Calculation'!DG91</f>
        <v>-23.707999999999998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-32.292000000000002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24</v>
      </c>
      <c r="C92" s="94">
        <f>'IDT-1 Calculation'!DG92</f>
        <v>-10.161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-13.839</v>
      </c>
      <c r="G92" s="99">
        <f t="shared" si="1"/>
        <v>0</v>
      </c>
    </row>
    <row r="93" spans="1:7">
      <c r="A93" s="98" t="s">
        <v>135</v>
      </c>
      <c r="B93" s="94">
        <f>'IDT-1 Calculation'!DF93</f>
        <v>25</v>
      </c>
      <c r="C93" s="94">
        <f>'IDT-1 Calculation'!DG93</f>
        <v>-10.584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-14.416</v>
      </c>
      <c r="G93" s="99">
        <f t="shared" si="1"/>
        <v>0</v>
      </c>
    </row>
    <row r="94" spans="1:7">
      <c r="A94" s="98" t="s">
        <v>136</v>
      </c>
      <c r="B94" s="94">
        <f>'IDT-1 Calculation'!DF94</f>
        <v>135</v>
      </c>
      <c r="C94" s="94">
        <f>'IDT-1 Calculation'!DG94</f>
        <v>-57.154000000000003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-77.846000000000004</v>
      </c>
      <c r="G94" s="99">
        <f t="shared" si="1"/>
        <v>0</v>
      </c>
    </row>
    <row r="95" spans="1:7">
      <c r="A95" s="98" t="s">
        <v>137</v>
      </c>
      <c r="B95" s="94">
        <f>'IDT-1 Calculation'!DF95</f>
        <v>143</v>
      </c>
      <c r="C95" s="94">
        <f>'IDT-1 Calculation'!DG95</f>
        <v>-60.540999999999997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-82.459000000000003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159</v>
      </c>
      <c r="C96" s="94">
        <f>'IDT-1 Calculation'!DG96</f>
        <v>-67.314999999999998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-91.685000000000002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146</v>
      </c>
      <c r="C97" s="94">
        <f>'IDT-1 Calculation'!DG97</f>
        <v>-61.811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-84.188999999999993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133</v>
      </c>
      <c r="C98" s="107">
        <f>'IDT-1 Calculation'!DG98</f>
        <v>-56.307000000000002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-76.692999999999998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0.61132750000000002</v>
      </c>
      <c r="C99" s="110">
        <f>SUM(C3:C98)/4000</f>
        <v>-0.26563975000000001</v>
      </c>
      <c r="D99" s="110">
        <f>SUM(D3:D98)/4000</f>
        <v>0</v>
      </c>
      <c r="E99" s="110">
        <f>SUM(E3:E98)/4000</f>
        <v>0</v>
      </c>
      <c r="F99" s="110">
        <f>SUM(F3:F98)/4000</f>
        <v>-0.34568775000000002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18.46</v>
      </c>
      <c r="L3" s="201">
        <v>2.34</v>
      </c>
      <c r="M3" s="201">
        <v>0</v>
      </c>
      <c r="N3" s="201">
        <v>1.08</v>
      </c>
      <c r="O3" s="201">
        <v>1.81</v>
      </c>
      <c r="P3" s="201">
        <v>5.79</v>
      </c>
      <c r="Q3" s="201">
        <v>0.2</v>
      </c>
      <c r="R3" s="201">
        <v>0.39</v>
      </c>
      <c r="S3" s="201">
        <v>0.24</v>
      </c>
      <c r="T3" s="201">
        <v>0</v>
      </c>
      <c r="U3" s="201">
        <v>12.43</v>
      </c>
      <c r="V3" s="201">
        <v>0.19</v>
      </c>
      <c r="W3" s="201">
        <v>0.31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18.46</v>
      </c>
      <c r="L4" s="201">
        <v>2.34</v>
      </c>
      <c r="M4" s="201">
        <v>0</v>
      </c>
      <c r="N4" s="201">
        <v>1.08</v>
      </c>
      <c r="O4" s="201">
        <v>1.81</v>
      </c>
      <c r="P4" s="201">
        <v>5.79</v>
      </c>
      <c r="Q4" s="201">
        <v>0.2</v>
      </c>
      <c r="R4" s="201">
        <v>0.39</v>
      </c>
      <c r="S4" s="201">
        <v>0.24</v>
      </c>
      <c r="T4" s="201">
        <v>0</v>
      </c>
      <c r="U4" s="201">
        <v>10.98</v>
      </c>
      <c r="V4" s="201">
        <v>0.19</v>
      </c>
      <c r="W4" s="201">
        <v>0.31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18.46</v>
      </c>
      <c r="L5" s="201">
        <v>2.34</v>
      </c>
      <c r="M5" s="201">
        <v>0</v>
      </c>
      <c r="N5" s="201">
        <v>1.08</v>
      </c>
      <c r="O5" s="201">
        <v>1.81</v>
      </c>
      <c r="P5" s="201">
        <v>5.79</v>
      </c>
      <c r="Q5" s="201">
        <v>0.2</v>
      </c>
      <c r="R5" s="201">
        <v>0.39</v>
      </c>
      <c r="S5" s="201">
        <v>0.24</v>
      </c>
      <c r="T5" s="201">
        <v>0</v>
      </c>
      <c r="U5" s="201">
        <v>8.4</v>
      </c>
      <c r="V5" s="201">
        <v>0.19</v>
      </c>
      <c r="W5" s="201">
        <v>0.31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23.4</v>
      </c>
      <c r="L6" s="201">
        <v>2.34</v>
      </c>
      <c r="M6" s="201">
        <v>0</v>
      </c>
      <c r="N6" s="201">
        <v>1.08</v>
      </c>
      <c r="O6" s="201">
        <v>1.81</v>
      </c>
      <c r="P6" s="201">
        <v>5.79</v>
      </c>
      <c r="Q6" s="201">
        <v>0.2</v>
      </c>
      <c r="R6" s="201">
        <v>0.39</v>
      </c>
      <c r="S6" s="201">
        <v>0.24</v>
      </c>
      <c r="T6" s="201">
        <v>0</v>
      </c>
      <c r="U6" s="201">
        <v>8.5500000000000007</v>
      </c>
      <c r="V6" s="201">
        <v>0.19</v>
      </c>
      <c r="W6" s="201">
        <v>0.31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76.44</v>
      </c>
      <c r="L7" s="201">
        <v>11.59</v>
      </c>
      <c r="M7" s="201">
        <v>0</v>
      </c>
      <c r="N7" s="201">
        <v>1.08</v>
      </c>
      <c r="O7" s="201">
        <v>1.81</v>
      </c>
      <c r="P7" s="201">
        <v>5.79</v>
      </c>
      <c r="Q7" s="201">
        <v>0.2</v>
      </c>
      <c r="R7" s="201">
        <v>0.39</v>
      </c>
      <c r="S7" s="201">
        <v>0.24</v>
      </c>
      <c r="T7" s="201">
        <v>0</v>
      </c>
      <c r="U7" s="201">
        <v>8.7100000000000009</v>
      </c>
      <c r="V7" s="201">
        <v>0.19</v>
      </c>
      <c r="W7" s="201">
        <v>0.31</v>
      </c>
      <c r="X7" s="201">
        <v>1.34</v>
      </c>
      <c r="Y7" s="201">
        <v>0</v>
      </c>
      <c r="Z7" s="201">
        <v>2.5299999999999998</v>
      </c>
      <c r="AA7" s="201">
        <v>0.82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76.44</v>
      </c>
      <c r="L8" s="201">
        <v>11.59</v>
      </c>
      <c r="M8" s="201">
        <v>0</v>
      </c>
      <c r="N8" s="201">
        <v>1.08</v>
      </c>
      <c r="O8" s="201">
        <v>1.81</v>
      </c>
      <c r="P8" s="201">
        <v>5.79</v>
      </c>
      <c r="Q8" s="201">
        <v>0.2</v>
      </c>
      <c r="R8" s="201">
        <v>0.39</v>
      </c>
      <c r="S8" s="201">
        <v>0.24</v>
      </c>
      <c r="T8" s="201">
        <v>0</v>
      </c>
      <c r="U8" s="201">
        <v>8.86</v>
      </c>
      <c r="V8" s="201">
        <v>0.19</v>
      </c>
      <c r="W8" s="201">
        <v>0.31</v>
      </c>
      <c r="X8" s="201">
        <v>1.34</v>
      </c>
      <c r="Y8" s="201">
        <v>0</v>
      </c>
      <c r="Z8" s="201">
        <v>2.5299999999999998</v>
      </c>
      <c r="AA8" s="201">
        <v>0.82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76.44</v>
      </c>
      <c r="L9" s="201">
        <v>11.59</v>
      </c>
      <c r="M9" s="201">
        <v>0</v>
      </c>
      <c r="N9" s="201">
        <v>1.08</v>
      </c>
      <c r="O9" s="201">
        <v>1.81</v>
      </c>
      <c r="P9" s="201">
        <v>5.79</v>
      </c>
      <c r="Q9" s="201">
        <v>0.2</v>
      </c>
      <c r="R9" s="201">
        <v>0.39</v>
      </c>
      <c r="S9" s="201">
        <v>0.24</v>
      </c>
      <c r="T9" s="201">
        <v>0</v>
      </c>
      <c r="U9" s="201">
        <v>8.44</v>
      </c>
      <c r="V9" s="201">
        <v>0.19</v>
      </c>
      <c r="W9" s="201">
        <v>0.31</v>
      </c>
      <c r="X9" s="201">
        <v>1.34</v>
      </c>
      <c r="Y9" s="201">
        <v>0</v>
      </c>
      <c r="Z9" s="201">
        <v>2.5299999999999998</v>
      </c>
      <c r="AA9" s="201">
        <v>0.82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76.44</v>
      </c>
      <c r="L10" s="201">
        <v>30.68</v>
      </c>
      <c r="M10" s="201">
        <v>0</v>
      </c>
      <c r="N10" s="201">
        <v>1.08</v>
      </c>
      <c r="O10" s="201">
        <v>1.81</v>
      </c>
      <c r="P10" s="201">
        <v>5.79</v>
      </c>
      <c r="Q10" s="201">
        <v>2.5499999999999998</v>
      </c>
      <c r="R10" s="201">
        <v>0.39</v>
      </c>
      <c r="S10" s="201">
        <v>2.85</v>
      </c>
      <c r="T10" s="201">
        <v>0</v>
      </c>
      <c r="U10" s="201">
        <v>8.15</v>
      </c>
      <c r="V10" s="201">
        <v>0.19</v>
      </c>
      <c r="W10" s="201">
        <v>0.31</v>
      </c>
      <c r="X10" s="201">
        <v>1.34</v>
      </c>
      <c r="Y10" s="201">
        <v>0</v>
      </c>
      <c r="Z10" s="201">
        <v>2.5299999999999998</v>
      </c>
      <c r="AA10" s="201">
        <v>0.82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76.44</v>
      </c>
      <c r="L11" s="201">
        <v>30.68</v>
      </c>
      <c r="M11" s="201">
        <v>0</v>
      </c>
      <c r="N11" s="201">
        <v>1.08</v>
      </c>
      <c r="O11" s="201">
        <v>1.81</v>
      </c>
      <c r="P11" s="201">
        <v>5.79</v>
      </c>
      <c r="Q11" s="201">
        <v>2.5499999999999998</v>
      </c>
      <c r="R11" s="201">
        <v>0.39</v>
      </c>
      <c r="S11" s="201">
        <v>2.85</v>
      </c>
      <c r="T11" s="201">
        <v>0</v>
      </c>
      <c r="U11" s="201">
        <v>8.15</v>
      </c>
      <c r="V11" s="201">
        <v>0.19</v>
      </c>
      <c r="W11" s="201">
        <v>0.31</v>
      </c>
      <c r="X11" s="201">
        <v>1.34</v>
      </c>
      <c r="Y11" s="201">
        <v>0</v>
      </c>
      <c r="Z11" s="201">
        <v>2.5299999999999998</v>
      </c>
      <c r="AA11" s="201">
        <v>0.82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76.44</v>
      </c>
      <c r="L12" s="201">
        <v>30.68</v>
      </c>
      <c r="M12" s="201">
        <v>0</v>
      </c>
      <c r="N12" s="201">
        <v>1.08</v>
      </c>
      <c r="O12" s="201">
        <v>1.81</v>
      </c>
      <c r="P12" s="201">
        <v>5.79</v>
      </c>
      <c r="Q12" s="201">
        <v>2.5499999999999998</v>
      </c>
      <c r="R12" s="201">
        <v>0.39</v>
      </c>
      <c r="S12" s="201">
        <v>2.85</v>
      </c>
      <c r="T12" s="201">
        <v>0</v>
      </c>
      <c r="U12" s="201">
        <v>8.15</v>
      </c>
      <c r="V12" s="201">
        <v>0.19</v>
      </c>
      <c r="W12" s="201">
        <v>0.31</v>
      </c>
      <c r="X12" s="201">
        <v>1.34</v>
      </c>
      <c r="Y12" s="201">
        <v>0</v>
      </c>
      <c r="Z12" s="201">
        <v>2.5299999999999998</v>
      </c>
      <c r="AA12" s="201">
        <v>7.48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76.44</v>
      </c>
      <c r="L13" s="201">
        <v>30.68</v>
      </c>
      <c r="M13" s="201">
        <v>0</v>
      </c>
      <c r="N13" s="201">
        <v>1.08</v>
      </c>
      <c r="O13" s="201">
        <v>1.81</v>
      </c>
      <c r="P13" s="201">
        <v>5.79</v>
      </c>
      <c r="Q13" s="201">
        <v>2.5499999999999998</v>
      </c>
      <c r="R13" s="201">
        <v>0.39</v>
      </c>
      <c r="S13" s="201">
        <v>2.85</v>
      </c>
      <c r="T13" s="201">
        <v>0</v>
      </c>
      <c r="U13" s="201">
        <v>8.15</v>
      </c>
      <c r="V13" s="201">
        <v>0.19</v>
      </c>
      <c r="W13" s="201">
        <v>0.31</v>
      </c>
      <c r="X13" s="201">
        <v>1.34</v>
      </c>
      <c r="Y13" s="201">
        <v>0</v>
      </c>
      <c r="Z13" s="201">
        <v>2.5299999999999998</v>
      </c>
      <c r="AA13" s="201">
        <v>11.34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76.44</v>
      </c>
      <c r="L14" s="201">
        <v>30.68</v>
      </c>
      <c r="M14" s="201">
        <v>0</v>
      </c>
      <c r="N14" s="201">
        <v>1.08</v>
      </c>
      <c r="O14" s="201">
        <v>1.81</v>
      </c>
      <c r="P14" s="201">
        <v>5.79</v>
      </c>
      <c r="Q14" s="201">
        <v>2.5499999999999998</v>
      </c>
      <c r="R14" s="201">
        <v>0.39</v>
      </c>
      <c r="S14" s="201">
        <v>2.85</v>
      </c>
      <c r="T14" s="201">
        <v>0</v>
      </c>
      <c r="U14" s="201">
        <v>8.15</v>
      </c>
      <c r="V14" s="201">
        <v>0.19</v>
      </c>
      <c r="W14" s="201">
        <v>0.31</v>
      </c>
      <c r="X14" s="201">
        <v>1.34</v>
      </c>
      <c r="Y14" s="201">
        <v>0</v>
      </c>
      <c r="Z14" s="201">
        <v>2.5299999999999998</v>
      </c>
      <c r="AA14" s="201">
        <v>11.34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76.44</v>
      </c>
      <c r="L15" s="201">
        <v>30.68</v>
      </c>
      <c r="M15" s="201">
        <v>0</v>
      </c>
      <c r="N15" s="201">
        <v>1.08</v>
      </c>
      <c r="O15" s="201">
        <v>1.81</v>
      </c>
      <c r="P15" s="201">
        <v>5.79</v>
      </c>
      <c r="Q15" s="201">
        <v>2.5499999999999998</v>
      </c>
      <c r="R15" s="201">
        <v>4.9800000000000004</v>
      </c>
      <c r="S15" s="201">
        <v>2.85</v>
      </c>
      <c r="T15" s="201">
        <v>0</v>
      </c>
      <c r="U15" s="201">
        <v>8.15</v>
      </c>
      <c r="V15" s="201">
        <v>0.19</v>
      </c>
      <c r="W15" s="201">
        <v>0.31</v>
      </c>
      <c r="X15" s="201">
        <v>1.34</v>
      </c>
      <c r="Y15" s="201">
        <v>0</v>
      </c>
      <c r="Z15" s="201">
        <v>2.5299999999999998</v>
      </c>
      <c r="AA15" s="201">
        <v>11.34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76.44</v>
      </c>
      <c r="L16" s="201">
        <v>30.68</v>
      </c>
      <c r="M16" s="201">
        <v>0</v>
      </c>
      <c r="N16" s="201">
        <v>1.08</v>
      </c>
      <c r="O16" s="201">
        <v>1.81</v>
      </c>
      <c r="P16" s="201">
        <v>5.79</v>
      </c>
      <c r="Q16" s="201">
        <v>2.5499999999999998</v>
      </c>
      <c r="R16" s="201">
        <v>4.9800000000000004</v>
      </c>
      <c r="S16" s="201">
        <v>2.85</v>
      </c>
      <c r="T16" s="201">
        <v>0</v>
      </c>
      <c r="U16" s="201">
        <v>8.15</v>
      </c>
      <c r="V16" s="201">
        <v>2.39</v>
      </c>
      <c r="W16" s="201">
        <v>0.31</v>
      </c>
      <c r="X16" s="201">
        <v>1.34</v>
      </c>
      <c r="Y16" s="201">
        <v>0</v>
      </c>
      <c r="Z16" s="201">
        <v>2.5299999999999998</v>
      </c>
      <c r="AA16" s="201">
        <v>11.34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76.44</v>
      </c>
      <c r="L17" s="201">
        <v>30.68</v>
      </c>
      <c r="M17" s="201">
        <v>0</v>
      </c>
      <c r="N17" s="201">
        <v>1.08</v>
      </c>
      <c r="O17" s="201">
        <v>1.81</v>
      </c>
      <c r="P17" s="201">
        <v>5.79</v>
      </c>
      <c r="Q17" s="201">
        <v>2.5499999999999998</v>
      </c>
      <c r="R17" s="201">
        <v>4.9800000000000004</v>
      </c>
      <c r="S17" s="201">
        <v>2.85</v>
      </c>
      <c r="T17" s="201">
        <v>0</v>
      </c>
      <c r="U17" s="201">
        <v>8.15</v>
      </c>
      <c r="V17" s="201">
        <v>2.39</v>
      </c>
      <c r="W17" s="201">
        <v>0.31</v>
      </c>
      <c r="X17" s="201">
        <v>1.34</v>
      </c>
      <c r="Y17" s="201">
        <v>0</v>
      </c>
      <c r="Z17" s="201">
        <v>2.5299999999999998</v>
      </c>
      <c r="AA17" s="201">
        <v>11.34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76.44</v>
      </c>
      <c r="L18" s="201">
        <v>30.68</v>
      </c>
      <c r="M18" s="201">
        <v>0</v>
      </c>
      <c r="N18" s="201">
        <v>1.08</v>
      </c>
      <c r="O18" s="201">
        <v>1.81</v>
      </c>
      <c r="P18" s="201">
        <v>5.79</v>
      </c>
      <c r="Q18" s="201">
        <v>2.5499999999999998</v>
      </c>
      <c r="R18" s="201">
        <v>4.9800000000000004</v>
      </c>
      <c r="S18" s="201">
        <v>2.85</v>
      </c>
      <c r="T18" s="201">
        <v>0</v>
      </c>
      <c r="U18" s="201">
        <v>8.15</v>
      </c>
      <c r="V18" s="201">
        <v>2.39</v>
      </c>
      <c r="W18" s="201">
        <v>0.31</v>
      </c>
      <c r="X18" s="201">
        <v>1.34</v>
      </c>
      <c r="Y18" s="201">
        <v>0</v>
      </c>
      <c r="Z18" s="201">
        <v>2.5299999999999998</v>
      </c>
      <c r="AA18" s="201">
        <v>11.34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76.44</v>
      </c>
      <c r="L19" s="201">
        <v>30.68</v>
      </c>
      <c r="M19" s="201">
        <v>0</v>
      </c>
      <c r="N19" s="201">
        <v>1.08</v>
      </c>
      <c r="O19" s="201">
        <v>1.81</v>
      </c>
      <c r="P19" s="201">
        <v>5.79</v>
      </c>
      <c r="Q19" s="201">
        <v>2.5499999999999998</v>
      </c>
      <c r="R19" s="201">
        <v>4.9800000000000004</v>
      </c>
      <c r="S19" s="201">
        <v>2.85</v>
      </c>
      <c r="T19" s="201">
        <v>0</v>
      </c>
      <c r="U19" s="201">
        <v>8.15</v>
      </c>
      <c r="V19" s="201">
        <v>2.39</v>
      </c>
      <c r="W19" s="201">
        <v>0.31</v>
      </c>
      <c r="X19" s="201">
        <v>1.34</v>
      </c>
      <c r="Y19" s="201">
        <v>0</v>
      </c>
      <c r="Z19" s="201">
        <v>2.5299999999999998</v>
      </c>
      <c r="AA19" s="201">
        <v>11.34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76.44</v>
      </c>
      <c r="L20" s="201">
        <v>30.68</v>
      </c>
      <c r="M20" s="201">
        <v>0</v>
      </c>
      <c r="N20" s="201">
        <v>1.08</v>
      </c>
      <c r="O20" s="201">
        <v>1.81</v>
      </c>
      <c r="P20" s="201">
        <v>5.79</v>
      </c>
      <c r="Q20" s="201">
        <v>2.5499999999999998</v>
      </c>
      <c r="R20" s="201">
        <v>4.9800000000000004</v>
      </c>
      <c r="S20" s="201">
        <v>2.85</v>
      </c>
      <c r="T20" s="201">
        <v>0</v>
      </c>
      <c r="U20" s="201">
        <v>8.15</v>
      </c>
      <c r="V20" s="201">
        <v>2.39</v>
      </c>
      <c r="W20" s="201">
        <v>0.31</v>
      </c>
      <c r="X20" s="201">
        <v>1.34</v>
      </c>
      <c r="Y20" s="201">
        <v>0</v>
      </c>
      <c r="Z20" s="201">
        <v>2.5299999999999998</v>
      </c>
      <c r="AA20" s="201">
        <v>11.34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76.44</v>
      </c>
      <c r="L21" s="201">
        <v>30.68</v>
      </c>
      <c r="M21" s="201">
        <v>0</v>
      </c>
      <c r="N21" s="201">
        <v>1.08</v>
      </c>
      <c r="O21" s="201">
        <v>1.81</v>
      </c>
      <c r="P21" s="201">
        <v>5.79</v>
      </c>
      <c r="Q21" s="201">
        <v>2.5499999999999998</v>
      </c>
      <c r="R21" s="201">
        <v>0.41</v>
      </c>
      <c r="S21" s="201">
        <v>0.24</v>
      </c>
      <c r="T21" s="201">
        <v>0</v>
      </c>
      <c r="U21" s="201">
        <v>8.15</v>
      </c>
      <c r="V21" s="201">
        <v>0.19</v>
      </c>
      <c r="W21" s="201">
        <v>0.31</v>
      </c>
      <c r="X21" s="201">
        <v>1.34</v>
      </c>
      <c r="Y21" s="201">
        <v>0</v>
      </c>
      <c r="Z21" s="201">
        <v>2.5299999999999998</v>
      </c>
      <c r="AA21" s="201">
        <v>11.34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76.44</v>
      </c>
      <c r="L22" s="201">
        <v>30.68</v>
      </c>
      <c r="M22" s="201">
        <v>0</v>
      </c>
      <c r="N22" s="201">
        <v>1.08</v>
      </c>
      <c r="O22" s="201">
        <v>1.81</v>
      </c>
      <c r="P22" s="201">
        <v>5.79</v>
      </c>
      <c r="Q22" s="201">
        <v>2.5499999999999998</v>
      </c>
      <c r="R22" s="201">
        <v>0.39</v>
      </c>
      <c r="S22" s="201">
        <v>0.24</v>
      </c>
      <c r="T22" s="201">
        <v>0</v>
      </c>
      <c r="U22" s="201">
        <v>8.15</v>
      </c>
      <c r="V22" s="201">
        <v>0.19</v>
      </c>
      <c r="W22" s="201">
        <v>0.31</v>
      </c>
      <c r="X22" s="201">
        <v>1.34</v>
      </c>
      <c r="Y22" s="201">
        <v>0</v>
      </c>
      <c r="Z22" s="201">
        <v>2.5299999999999998</v>
      </c>
      <c r="AA22" s="201">
        <v>11.34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76.44</v>
      </c>
      <c r="L23" s="201">
        <v>30.68</v>
      </c>
      <c r="M23" s="201">
        <v>0</v>
      </c>
      <c r="N23" s="201">
        <v>1.08</v>
      </c>
      <c r="O23" s="201">
        <v>1.81</v>
      </c>
      <c r="P23" s="201">
        <v>5.79</v>
      </c>
      <c r="Q23" s="201">
        <v>2.5499999999999998</v>
      </c>
      <c r="R23" s="201">
        <v>0.39</v>
      </c>
      <c r="S23" s="201">
        <v>0.24</v>
      </c>
      <c r="T23" s="201">
        <v>0</v>
      </c>
      <c r="U23" s="201">
        <v>8.15</v>
      </c>
      <c r="V23" s="201">
        <v>0.19</v>
      </c>
      <c r="W23" s="201">
        <v>0.31</v>
      </c>
      <c r="X23" s="201">
        <v>1.34</v>
      </c>
      <c r="Y23" s="201">
        <v>0</v>
      </c>
      <c r="Z23" s="201">
        <v>2.5299999999999998</v>
      </c>
      <c r="AA23" s="201">
        <v>11.34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76.44</v>
      </c>
      <c r="L24" s="201">
        <v>30.68</v>
      </c>
      <c r="M24" s="201">
        <v>0</v>
      </c>
      <c r="N24" s="201">
        <v>1.08</v>
      </c>
      <c r="O24" s="201">
        <v>1.81</v>
      </c>
      <c r="P24" s="201">
        <v>5.79</v>
      </c>
      <c r="Q24" s="201">
        <v>2.5499999999999998</v>
      </c>
      <c r="R24" s="201">
        <v>0.39</v>
      </c>
      <c r="S24" s="201">
        <v>0.24</v>
      </c>
      <c r="T24" s="201">
        <v>0</v>
      </c>
      <c r="U24" s="201">
        <v>8.15</v>
      </c>
      <c r="V24" s="201">
        <v>0.19</v>
      </c>
      <c r="W24" s="201">
        <v>0.31</v>
      </c>
      <c r="X24" s="201">
        <v>1.34</v>
      </c>
      <c r="Y24" s="201">
        <v>0</v>
      </c>
      <c r="Z24" s="201">
        <v>2.5299999999999998</v>
      </c>
      <c r="AA24" s="201">
        <v>11.34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76.44</v>
      </c>
      <c r="L25" s="201">
        <v>30.68</v>
      </c>
      <c r="M25" s="201">
        <v>0</v>
      </c>
      <c r="N25" s="201">
        <v>1.08</v>
      </c>
      <c r="O25" s="201">
        <v>1.81</v>
      </c>
      <c r="P25" s="201">
        <v>5.79</v>
      </c>
      <c r="Q25" s="201">
        <v>2.5499999999999998</v>
      </c>
      <c r="R25" s="201">
        <v>0.39</v>
      </c>
      <c r="S25" s="201">
        <v>2.85</v>
      </c>
      <c r="T25" s="201">
        <v>0</v>
      </c>
      <c r="U25" s="201">
        <v>8.15</v>
      </c>
      <c r="V25" s="201">
        <v>0.19</v>
      </c>
      <c r="W25" s="201">
        <v>0.31</v>
      </c>
      <c r="X25" s="201">
        <v>1.34</v>
      </c>
      <c r="Y25" s="201">
        <v>0</v>
      </c>
      <c r="Z25" s="201">
        <v>2.5299999999999998</v>
      </c>
      <c r="AA25" s="201">
        <v>11.34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76.44</v>
      </c>
      <c r="L26" s="201">
        <v>30.68</v>
      </c>
      <c r="M26" s="201">
        <v>0</v>
      </c>
      <c r="N26" s="201">
        <v>1.08</v>
      </c>
      <c r="O26" s="201">
        <v>1.81</v>
      </c>
      <c r="P26" s="201">
        <v>5.79</v>
      </c>
      <c r="Q26" s="201">
        <v>2.5499999999999998</v>
      </c>
      <c r="R26" s="201">
        <v>0.39</v>
      </c>
      <c r="S26" s="201">
        <v>2.85</v>
      </c>
      <c r="T26" s="201">
        <v>0</v>
      </c>
      <c r="U26" s="201">
        <v>8.15</v>
      </c>
      <c r="V26" s="201">
        <v>0.19</v>
      </c>
      <c r="W26" s="201">
        <v>0.31</v>
      </c>
      <c r="X26" s="201">
        <v>1.34</v>
      </c>
      <c r="Y26" s="201">
        <v>0</v>
      </c>
      <c r="Z26" s="201">
        <v>2.5299999999999998</v>
      </c>
      <c r="AA26" s="201">
        <v>11.34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76.44</v>
      </c>
      <c r="L27" s="201">
        <v>30.68</v>
      </c>
      <c r="M27" s="201">
        <v>0</v>
      </c>
      <c r="N27" s="201">
        <v>1.08</v>
      </c>
      <c r="O27" s="201">
        <v>1.81</v>
      </c>
      <c r="P27" s="201">
        <v>5.79</v>
      </c>
      <c r="Q27" s="201">
        <v>2.5499999999999998</v>
      </c>
      <c r="R27" s="201">
        <v>0.39</v>
      </c>
      <c r="S27" s="201">
        <v>2.85</v>
      </c>
      <c r="T27" s="201">
        <v>0</v>
      </c>
      <c r="U27" s="201">
        <v>8.15</v>
      </c>
      <c r="V27" s="201">
        <v>0.19</v>
      </c>
      <c r="W27" s="201">
        <v>0.31</v>
      </c>
      <c r="X27" s="201">
        <v>1.34</v>
      </c>
      <c r="Y27" s="201">
        <v>0</v>
      </c>
      <c r="Z27" s="201">
        <v>2.5299999999999998</v>
      </c>
      <c r="AA27" s="201">
        <v>11.34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76.44</v>
      </c>
      <c r="L28" s="201">
        <v>26.05</v>
      </c>
      <c r="M28" s="201">
        <v>0</v>
      </c>
      <c r="N28" s="201">
        <v>1.08</v>
      </c>
      <c r="O28" s="201">
        <v>1.81</v>
      </c>
      <c r="P28" s="201">
        <v>5.79</v>
      </c>
      <c r="Q28" s="201">
        <v>0.2</v>
      </c>
      <c r="R28" s="201">
        <v>0.39</v>
      </c>
      <c r="S28" s="201">
        <v>0.24</v>
      </c>
      <c r="T28" s="201">
        <v>0</v>
      </c>
      <c r="U28" s="201">
        <v>8.15</v>
      </c>
      <c r="V28" s="201">
        <v>0.19</v>
      </c>
      <c r="W28" s="201">
        <v>0.31</v>
      </c>
      <c r="X28" s="201">
        <v>1.34</v>
      </c>
      <c r="Y28" s="201">
        <v>0</v>
      </c>
      <c r="Z28" s="201">
        <v>2.5299999999999998</v>
      </c>
      <c r="AA28" s="201">
        <v>0.82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76.44</v>
      </c>
      <c r="L29" s="201">
        <v>30.68</v>
      </c>
      <c r="M29" s="201">
        <v>0</v>
      </c>
      <c r="N29" s="201">
        <v>1.08</v>
      </c>
      <c r="O29" s="201">
        <v>1.81</v>
      </c>
      <c r="P29" s="201">
        <v>5.79</v>
      </c>
      <c r="Q29" s="201">
        <v>0.2</v>
      </c>
      <c r="R29" s="201">
        <v>0.39</v>
      </c>
      <c r="S29" s="201">
        <v>0.24</v>
      </c>
      <c r="T29" s="201">
        <v>0</v>
      </c>
      <c r="U29" s="201">
        <v>8.15</v>
      </c>
      <c r="V29" s="201">
        <v>0.19</v>
      </c>
      <c r="W29" s="201">
        <v>0.31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76.44</v>
      </c>
      <c r="L30" s="201">
        <v>30.68</v>
      </c>
      <c r="M30" s="201">
        <v>0</v>
      </c>
      <c r="N30" s="201">
        <v>1.08</v>
      </c>
      <c r="O30" s="201">
        <v>1.81</v>
      </c>
      <c r="P30" s="201">
        <v>5.79</v>
      </c>
      <c r="Q30" s="201">
        <v>0.2</v>
      </c>
      <c r="R30" s="201">
        <v>0.39</v>
      </c>
      <c r="S30" s="201">
        <v>0.24</v>
      </c>
      <c r="T30" s="201">
        <v>0</v>
      </c>
      <c r="U30" s="201">
        <v>8.15</v>
      </c>
      <c r="V30" s="201">
        <v>0.19</v>
      </c>
      <c r="W30" s="201">
        <v>0.31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76.44</v>
      </c>
      <c r="L31" s="201">
        <v>30.68</v>
      </c>
      <c r="M31" s="201">
        <v>0</v>
      </c>
      <c r="N31" s="201">
        <v>1.08</v>
      </c>
      <c r="O31" s="201">
        <v>1.81</v>
      </c>
      <c r="P31" s="201">
        <v>5.79</v>
      </c>
      <c r="Q31" s="201">
        <v>0.2</v>
      </c>
      <c r="R31" s="201">
        <v>0.39</v>
      </c>
      <c r="S31" s="201">
        <v>0.24</v>
      </c>
      <c r="T31" s="201">
        <v>0</v>
      </c>
      <c r="U31" s="201">
        <v>8.15</v>
      </c>
      <c r="V31" s="201">
        <v>0.19</v>
      </c>
      <c r="W31" s="201">
        <v>0.31</v>
      </c>
      <c r="X31" s="201">
        <v>1.34</v>
      </c>
      <c r="Y31" s="201">
        <v>0</v>
      </c>
      <c r="Z31" s="201">
        <v>2.5299999999999998</v>
      </c>
      <c r="AA31" s="201">
        <v>0.82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76.44</v>
      </c>
      <c r="L32" s="201">
        <v>30.68</v>
      </c>
      <c r="M32" s="201">
        <v>0</v>
      </c>
      <c r="N32" s="201">
        <v>1.08</v>
      </c>
      <c r="O32" s="201">
        <v>1.81</v>
      </c>
      <c r="P32" s="201">
        <v>5.79</v>
      </c>
      <c r="Q32" s="201">
        <v>2.5499999999999998</v>
      </c>
      <c r="R32" s="201">
        <v>0.39</v>
      </c>
      <c r="S32" s="201">
        <v>0.24</v>
      </c>
      <c r="T32" s="201">
        <v>0</v>
      </c>
      <c r="U32" s="201">
        <v>8.15</v>
      </c>
      <c r="V32" s="201">
        <v>0.19</v>
      </c>
      <c r="W32" s="201">
        <v>0.31</v>
      </c>
      <c r="X32" s="201">
        <v>1.34</v>
      </c>
      <c r="Y32" s="201">
        <v>0</v>
      </c>
      <c r="Z32" s="201">
        <v>2.5299999999999998</v>
      </c>
      <c r="AA32" s="201">
        <v>11.34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76.44</v>
      </c>
      <c r="L33" s="201">
        <v>30.68</v>
      </c>
      <c r="M33" s="201">
        <v>0</v>
      </c>
      <c r="N33" s="201">
        <v>1.08</v>
      </c>
      <c r="O33" s="201">
        <v>1.81</v>
      </c>
      <c r="P33" s="201">
        <v>5.79</v>
      </c>
      <c r="Q33" s="201">
        <v>2.5499999999999998</v>
      </c>
      <c r="R33" s="201">
        <v>4.9800000000000004</v>
      </c>
      <c r="S33" s="201">
        <v>2.85</v>
      </c>
      <c r="T33" s="201">
        <v>0</v>
      </c>
      <c r="U33" s="201">
        <v>8.15</v>
      </c>
      <c r="V33" s="201">
        <v>2.39</v>
      </c>
      <c r="W33" s="201">
        <v>0.31</v>
      </c>
      <c r="X33" s="201">
        <v>1.34</v>
      </c>
      <c r="Y33" s="201">
        <v>0</v>
      </c>
      <c r="Z33" s="201">
        <v>2.5299999999999998</v>
      </c>
      <c r="AA33" s="201">
        <v>11.34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76.44</v>
      </c>
      <c r="L34" s="201">
        <v>30.68</v>
      </c>
      <c r="M34" s="201">
        <v>0</v>
      </c>
      <c r="N34" s="201">
        <v>1.08</v>
      </c>
      <c r="O34" s="201">
        <v>1.81</v>
      </c>
      <c r="P34" s="201">
        <v>5.79</v>
      </c>
      <c r="Q34" s="201">
        <v>2.5499999999999998</v>
      </c>
      <c r="R34" s="201">
        <v>4.9800000000000004</v>
      </c>
      <c r="S34" s="201">
        <v>2.85</v>
      </c>
      <c r="T34" s="201">
        <v>0</v>
      </c>
      <c r="U34" s="201">
        <v>8.15</v>
      </c>
      <c r="V34" s="201">
        <v>2.39</v>
      </c>
      <c r="W34" s="201">
        <v>0.31</v>
      </c>
      <c r="X34" s="201">
        <v>1.34</v>
      </c>
      <c r="Y34" s="201">
        <v>0</v>
      </c>
      <c r="Z34" s="201">
        <v>2.5299999999999998</v>
      </c>
      <c r="AA34" s="201">
        <v>11.34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76.44</v>
      </c>
      <c r="L35" s="201">
        <v>30.68</v>
      </c>
      <c r="M35" s="201">
        <v>0</v>
      </c>
      <c r="N35" s="201">
        <v>1.08</v>
      </c>
      <c r="O35" s="201">
        <v>1.81</v>
      </c>
      <c r="P35" s="201">
        <v>5.79</v>
      </c>
      <c r="Q35" s="201">
        <v>2.5499999999999998</v>
      </c>
      <c r="R35" s="201">
        <v>4.9800000000000004</v>
      </c>
      <c r="S35" s="201">
        <v>2.85</v>
      </c>
      <c r="T35" s="201">
        <v>0</v>
      </c>
      <c r="U35" s="201">
        <v>8.15</v>
      </c>
      <c r="V35" s="201">
        <v>2.39</v>
      </c>
      <c r="W35" s="201">
        <v>0.31</v>
      </c>
      <c r="X35" s="201">
        <v>1.34</v>
      </c>
      <c r="Y35" s="201">
        <v>0</v>
      </c>
      <c r="Z35" s="201">
        <v>2.5299999999999998</v>
      </c>
      <c r="AA35" s="201">
        <v>11.34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76.44</v>
      </c>
      <c r="L36" s="201">
        <v>30.68</v>
      </c>
      <c r="M36" s="201">
        <v>0</v>
      </c>
      <c r="N36" s="201">
        <v>1.08</v>
      </c>
      <c r="O36" s="201">
        <v>1.81</v>
      </c>
      <c r="P36" s="201">
        <v>5.79</v>
      </c>
      <c r="Q36" s="201">
        <v>2.5499999999999998</v>
      </c>
      <c r="R36" s="201">
        <v>4.9800000000000004</v>
      </c>
      <c r="S36" s="201">
        <v>2.85</v>
      </c>
      <c r="T36" s="201">
        <v>0</v>
      </c>
      <c r="U36" s="201">
        <v>8.15</v>
      </c>
      <c r="V36" s="201">
        <v>2.39</v>
      </c>
      <c r="W36" s="201">
        <v>0.31</v>
      </c>
      <c r="X36" s="201">
        <v>1.34</v>
      </c>
      <c r="Y36" s="201">
        <v>0</v>
      </c>
      <c r="Z36" s="201">
        <v>2.5299999999999998</v>
      </c>
      <c r="AA36" s="201">
        <v>11.34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76.44</v>
      </c>
      <c r="L37" s="201">
        <v>30.68</v>
      </c>
      <c r="M37" s="201">
        <v>0</v>
      </c>
      <c r="N37" s="201">
        <v>1.08</v>
      </c>
      <c r="O37" s="201">
        <v>1.81</v>
      </c>
      <c r="P37" s="201">
        <v>5.79</v>
      </c>
      <c r="Q37" s="201">
        <v>2.5499999999999998</v>
      </c>
      <c r="R37" s="201">
        <v>4.9800000000000004</v>
      </c>
      <c r="S37" s="201">
        <v>2.85</v>
      </c>
      <c r="T37" s="201">
        <v>0</v>
      </c>
      <c r="U37" s="201">
        <v>8.15</v>
      </c>
      <c r="V37" s="201">
        <v>2.39</v>
      </c>
      <c r="W37" s="201">
        <v>0.31</v>
      </c>
      <c r="X37" s="201">
        <v>1.34</v>
      </c>
      <c r="Y37" s="201">
        <v>0</v>
      </c>
      <c r="Z37" s="201">
        <v>2.5299999999999998</v>
      </c>
      <c r="AA37" s="201">
        <v>11.34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76.44</v>
      </c>
      <c r="L38" s="201">
        <v>30.68</v>
      </c>
      <c r="M38" s="201">
        <v>0</v>
      </c>
      <c r="N38" s="201">
        <v>1.08</v>
      </c>
      <c r="O38" s="201">
        <v>1.81</v>
      </c>
      <c r="P38" s="201">
        <v>5.79</v>
      </c>
      <c r="Q38" s="201">
        <v>2.5499999999999998</v>
      </c>
      <c r="R38" s="201">
        <v>4.9800000000000004</v>
      </c>
      <c r="S38" s="201">
        <v>2.85</v>
      </c>
      <c r="T38" s="201">
        <v>0</v>
      </c>
      <c r="U38" s="201">
        <v>8.15</v>
      </c>
      <c r="V38" s="201">
        <v>2.39</v>
      </c>
      <c r="W38" s="201">
        <v>0.31</v>
      </c>
      <c r="X38" s="201">
        <v>1.34</v>
      </c>
      <c r="Y38" s="201">
        <v>0</v>
      </c>
      <c r="Z38" s="201">
        <v>2.5299999999999998</v>
      </c>
      <c r="AA38" s="201">
        <v>11.34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76.44</v>
      </c>
      <c r="L39" s="201">
        <v>30.68</v>
      </c>
      <c r="M39" s="201">
        <v>0</v>
      </c>
      <c r="N39" s="201">
        <v>1.08</v>
      </c>
      <c r="O39" s="201">
        <v>1.81</v>
      </c>
      <c r="P39" s="201">
        <v>5.79</v>
      </c>
      <c r="Q39" s="201">
        <v>2.5499999999999998</v>
      </c>
      <c r="R39" s="201">
        <v>4.9800000000000004</v>
      </c>
      <c r="S39" s="201">
        <v>2.85</v>
      </c>
      <c r="T39" s="201">
        <v>0</v>
      </c>
      <c r="U39" s="201">
        <v>8.15</v>
      </c>
      <c r="V39" s="201">
        <v>2.39</v>
      </c>
      <c r="W39" s="201">
        <v>0.31</v>
      </c>
      <c r="X39" s="201">
        <v>1.34</v>
      </c>
      <c r="Y39" s="201">
        <v>0</v>
      </c>
      <c r="Z39" s="201">
        <v>2.5299999999999998</v>
      </c>
      <c r="AA39" s="201">
        <v>11.34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76.44</v>
      </c>
      <c r="L40" s="201">
        <v>30.68</v>
      </c>
      <c r="M40" s="201">
        <v>0</v>
      </c>
      <c r="N40" s="201">
        <v>1.08</v>
      </c>
      <c r="O40" s="201">
        <v>1.81</v>
      </c>
      <c r="P40" s="201">
        <v>5.79</v>
      </c>
      <c r="Q40" s="201">
        <v>2.5499999999999998</v>
      </c>
      <c r="R40" s="201">
        <v>4.9800000000000004</v>
      </c>
      <c r="S40" s="201">
        <v>2.85</v>
      </c>
      <c r="T40" s="201">
        <v>0</v>
      </c>
      <c r="U40" s="201">
        <v>8.15</v>
      </c>
      <c r="V40" s="201">
        <v>2.39</v>
      </c>
      <c r="W40" s="201">
        <v>0.31</v>
      </c>
      <c r="X40" s="201">
        <v>1.34</v>
      </c>
      <c r="Y40" s="201">
        <v>0</v>
      </c>
      <c r="Z40" s="201">
        <v>2.5299999999999998</v>
      </c>
      <c r="AA40" s="201">
        <v>11.34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76.44</v>
      </c>
      <c r="L41" s="201">
        <v>30.68</v>
      </c>
      <c r="M41" s="201">
        <v>0</v>
      </c>
      <c r="N41" s="201">
        <v>1.08</v>
      </c>
      <c r="O41" s="201">
        <v>1.81</v>
      </c>
      <c r="P41" s="201">
        <v>5.79</v>
      </c>
      <c r="Q41" s="201">
        <v>2.5499999999999998</v>
      </c>
      <c r="R41" s="201">
        <v>0.38</v>
      </c>
      <c r="S41" s="201">
        <v>2.85</v>
      </c>
      <c r="T41" s="201">
        <v>0</v>
      </c>
      <c r="U41" s="201">
        <v>8.15</v>
      </c>
      <c r="V41" s="201">
        <v>0.19</v>
      </c>
      <c r="W41" s="201">
        <v>0.31</v>
      </c>
      <c r="X41" s="201">
        <v>1.34</v>
      </c>
      <c r="Y41" s="201">
        <v>0</v>
      </c>
      <c r="Z41" s="201">
        <v>2.5299999999999998</v>
      </c>
      <c r="AA41" s="201">
        <v>11.34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76.44</v>
      </c>
      <c r="L42" s="201">
        <v>30.68</v>
      </c>
      <c r="M42" s="201">
        <v>0</v>
      </c>
      <c r="N42" s="201">
        <v>1.08</v>
      </c>
      <c r="O42" s="201">
        <v>1.81</v>
      </c>
      <c r="P42" s="201">
        <v>5.79</v>
      </c>
      <c r="Q42" s="201">
        <v>2.5499999999999998</v>
      </c>
      <c r="R42" s="201">
        <v>0.38</v>
      </c>
      <c r="S42" s="201">
        <v>2.85</v>
      </c>
      <c r="T42" s="201">
        <v>0</v>
      </c>
      <c r="U42" s="201">
        <v>8.15</v>
      </c>
      <c r="V42" s="201">
        <v>0.19</v>
      </c>
      <c r="W42" s="201">
        <v>0.31</v>
      </c>
      <c r="X42" s="201">
        <v>1.34</v>
      </c>
      <c r="Y42" s="201">
        <v>0</v>
      </c>
      <c r="Z42" s="201">
        <v>2.5299999999999998</v>
      </c>
      <c r="AA42" s="201">
        <v>11.34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76.44</v>
      </c>
      <c r="L43" s="201">
        <v>30.68</v>
      </c>
      <c r="M43" s="201">
        <v>0</v>
      </c>
      <c r="N43" s="201">
        <v>1.08</v>
      </c>
      <c r="O43" s="201">
        <v>1.81</v>
      </c>
      <c r="P43" s="201">
        <v>5.79</v>
      </c>
      <c r="Q43" s="201">
        <v>2.5499999999999998</v>
      </c>
      <c r="R43" s="201">
        <v>4.9800000000000004</v>
      </c>
      <c r="S43" s="201">
        <v>2.85</v>
      </c>
      <c r="T43" s="201">
        <v>0</v>
      </c>
      <c r="U43" s="201">
        <v>8.15</v>
      </c>
      <c r="V43" s="201">
        <v>2.39</v>
      </c>
      <c r="W43" s="201">
        <v>0.31</v>
      </c>
      <c r="X43" s="201">
        <v>1.34</v>
      </c>
      <c r="Y43" s="201">
        <v>0</v>
      </c>
      <c r="Z43" s="201">
        <v>2.5299999999999998</v>
      </c>
      <c r="AA43" s="201">
        <v>11.34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76.44</v>
      </c>
      <c r="L44" s="201">
        <v>30.68</v>
      </c>
      <c r="M44" s="201">
        <v>0</v>
      </c>
      <c r="N44" s="201">
        <v>1.08</v>
      </c>
      <c r="O44" s="201">
        <v>1.81</v>
      </c>
      <c r="P44" s="201">
        <v>5.79</v>
      </c>
      <c r="Q44" s="201">
        <v>2.5499999999999998</v>
      </c>
      <c r="R44" s="201">
        <v>4.9800000000000004</v>
      </c>
      <c r="S44" s="201">
        <v>2.85</v>
      </c>
      <c r="T44" s="201">
        <v>0</v>
      </c>
      <c r="U44" s="201">
        <v>8.15</v>
      </c>
      <c r="V44" s="201">
        <v>2.39</v>
      </c>
      <c r="W44" s="201">
        <v>0.31</v>
      </c>
      <c r="X44" s="201">
        <v>1.34</v>
      </c>
      <c r="Y44" s="201">
        <v>0</v>
      </c>
      <c r="Z44" s="201">
        <v>2.5299999999999998</v>
      </c>
      <c r="AA44" s="201">
        <v>11.34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76.44</v>
      </c>
      <c r="L45" s="201">
        <v>30.68</v>
      </c>
      <c r="M45" s="201">
        <v>0</v>
      </c>
      <c r="N45" s="201">
        <v>1.08</v>
      </c>
      <c r="O45" s="201">
        <v>1.81</v>
      </c>
      <c r="P45" s="201">
        <v>5.79</v>
      </c>
      <c r="Q45" s="201">
        <v>2.5499999999999998</v>
      </c>
      <c r="R45" s="201">
        <v>4.9800000000000004</v>
      </c>
      <c r="S45" s="201">
        <v>2.85</v>
      </c>
      <c r="T45" s="201">
        <v>0</v>
      </c>
      <c r="U45" s="201">
        <v>8.15</v>
      </c>
      <c r="V45" s="201">
        <v>2.39</v>
      </c>
      <c r="W45" s="201">
        <v>0.31</v>
      </c>
      <c r="X45" s="201">
        <v>1.34</v>
      </c>
      <c r="Y45" s="201">
        <v>0</v>
      </c>
      <c r="Z45" s="201">
        <v>4.4800000000000004</v>
      </c>
      <c r="AA45" s="201">
        <v>8.31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76.44</v>
      </c>
      <c r="L46" s="201">
        <v>30.68</v>
      </c>
      <c r="M46" s="201">
        <v>0</v>
      </c>
      <c r="N46" s="201">
        <v>1.08</v>
      </c>
      <c r="O46" s="201">
        <v>1.81</v>
      </c>
      <c r="P46" s="201">
        <v>5.79</v>
      </c>
      <c r="Q46" s="201">
        <v>2.5499999999999998</v>
      </c>
      <c r="R46" s="201">
        <v>4.9800000000000004</v>
      </c>
      <c r="S46" s="201">
        <v>2.85</v>
      </c>
      <c r="T46" s="201">
        <v>0</v>
      </c>
      <c r="U46" s="201">
        <v>8.15</v>
      </c>
      <c r="V46" s="201">
        <v>2.39</v>
      </c>
      <c r="W46" s="201">
        <v>0.31</v>
      </c>
      <c r="X46" s="201">
        <v>1.34</v>
      </c>
      <c r="Y46" s="201">
        <v>0</v>
      </c>
      <c r="Z46" s="201">
        <v>27.53</v>
      </c>
      <c r="AA46" s="201">
        <v>8.31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76.44</v>
      </c>
      <c r="L47" s="201">
        <v>30.68</v>
      </c>
      <c r="M47" s="201">
        <v>0</v>
      </c>
      <c r="N47" s="201">
        <v>1.08</v>
      </c>
      <c r="O47" s="201">
        <v>1.81</v>
      </c>
      <c r="P47" s="201">
        <v>5.79</v>
      </c>
      <c r="Q47" s="201">
        <v>2.5499999999999998</v>
      </c>
      <c r="R47" s="201">
        <v>4.9800000000000004</v>
      </c>
      <c r="S47" s="201">
        <v>2.85</v>
      </c>
      <c r="T47" s="201">
        <v>0</v>
      </c>
      <c r="U47" s="201">
        <v>8.15</v>
      </c>
      <c r="V47" s="201">
        <v>2.2799999999999998</v>
      </c>
      <c r="W47" s="201">
        <v>0.31</v>
      </c>
      <c r="X47" s="201">
        <v>1.34</v>
      </c>
      <c r="Y47" s="201">
        <v>0</v>
      </c>
      <c r="Z47" s="201">
        <v>36.21</v>
      </c>
      <c r="AA47" s="201">
        <v>11.34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76.44</v>
      </c>
      <c r="L48" s="201">
        <v>30.68</v>
      </c>
      <c r="M48" s="201">
        <v>0</v>
      </c>
      <c r="N48" s="201">
        <v>1.08</v>
      </c>
      <c r="O48" s="201">
        <v>1.81</v>
      </c>
      <c r="P48" s="201">
        <v>5.79</v>
      </c>
      <c r="Q48" s="201">
        <v>2.5499999999999998</v>
      </c>
      <c r="R48" s="201">
        <v>4.9800000000000004</v>
      </c>
      <c r="S48" s="201">
        <v>2.85</v>
      </c>
      <c r="T48" s="201">
        <v>0</v>
      </c>
      <c r="U48" s="201">
        <v>8.15</v>
      </c>
      <c r="V48" s="201">
        <v>2.2799999999999998</v>
      </c>
      <c r="W48" s="201">
        <v>0.31</v>
      </c>
      <c r="X48" s="201">
        <v>1.34</v>
      </c>
      <c r="Y48" s="201">
        <v>0</v>
      </c>
      <c r="Z48" s="201">
        <v>36.200000000000003</v>
      </c>
      <c r="AA48" s="201">
        <v>11.34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76.44</v>
      </c>
      <c r="L49" s="201">
        <v>30.68</v>
      </c>
      <c r="M49" s="201">
        <v>0</v>
      </c>
      <c r="N49" s="201">
        <v>1.08</v>
      </c>
      <c r="O49" s="201">
        <v>1.81</v>
      </c>
      <c r="P49" s="201">
        <v>5.79</v>
      </c>
      <c r="Q49" s="201">
        <v>2.5499999999999998</v>
      </c>
      <c r="R49" s="201">
        <v>4.9800000000000004</v>
      </c>
      <c r="S49" s="201">
        <v>2.85</v>
      </c>
      <c r="T49" s="201">
        <v>0</v>
      </c>
      <c r="U49" s="201">
        <v>8.15</v>
      </c>
      <c r="V49" s="201">
        <v>2.2799999999999998</v>
      </c>
      <c r="W49" s="201">
        <v>0.31</v>
      </c>
      <c r="X49" s="201">
        <v>1.34</v>
      </c>
      <c r="Y49" s="201">
        <v>0</v>
      </c>
      <c r="Z49" s="201">
        <v>42.37</v>
      </c>
      <c r="AA49" s="201">
        <v>11.34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76.44</v>
      </c>
      <c r="L50" s="201">
        <v>30.68</v>
      </c>
      <c r="M50" s="201">
        <v>0</v>
      </c>
      <c r="N50" s="201">
        <v>1.08</v>
      </c>
      <c r="O50" s="201">
        <v>1.81</v>
      </c>
      <c r="P50" s="201">
        <v>5.79</v>
      </c>
      <c r="Q50" s="201">
        <v>2.5499999999999998</v>
      </c>
      <c r="R50" s="201">
        <v>4.9800000000000004</v>
      </c>
      <c r="S50" s="201">
        <v>2.85</v>
      </c>
      <c r="T50" s="201">
        <v>0</v>
      </c>
      <c r="U50" s="201">
        <v>8.15</v>
      </c>
      <c r="V50" s="201">
        <v>2.2799999999999998</v>
      </c>
      <c r="W50" s="201">
        <v>0.31</v>
      </c>
      <c r="X50" s="201">
        <v>1.34</v>
      </c>
      <c r="Y50" s="201">
        <v>0</v>
      </c>
      <c r="Z50" s="201">
        <v>46.88</v>
      </c>
      <c r="AA50" s="201">
        <v>11.34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76.44</v>
      </c>
      <c r="L51" s="201">
        <v>30.68</v>
      </c>
      <c r="M51" s="201">
        <v>0</v>
      </c>
      <c r="N51" s="201">
        <v>1.08</v>
      </c>
      <c r="O51" s="201">
        <v>1.81</v>
      </c>
      <c r="P51" s="201">
        <v>5.79</v>
      </c>
      <c r="Q51" s="201">
        <v>2.5499999999999998</v>
      </c>
      <c r="R51" s="201">
        <v>4.9800000000000004</v>
      </c>
      <c r="S51" s="201">
        <v>2.85</v>
      </c>
      <c r="T51" s="201">
        <v>0</v>
      </c>
      <c r="U51" s="201">
        <v>8.15</v>
      </c>
      <c r="V51" s="201">
        <v>2.39</v>
      </c>
      <c r="W51" s="201">
        <v>3.05</v>
      </c>
      <c r="X51" s="201">
        <v>18.579999999999998</v>
      </c>
      <c r="Y51" s="201">
        <v>0</v>
      </c>
      <c r="Z51" s="201">
        <v>38.6</v>
      </c>
      <c r="AA51" s="201">
        <v>11.34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76.44</v>
      </c>
      <c r="L52" s="201">
        <v>30.68</v>
      </c>
      <c r="M52" s="201">
        <v>0</v>
      </c>
      <c r="N52" s="201">
        <v>1.08</v>
      </c>
      <c r="O52" s="201">
        <v>1.81</v>
      </c>
      <c r="P52" s="201">
        <v>5.79</v>
      </c>
      <c r="Q52" s="201">
        <v>2.5499999999999998</v>
      </c>
      <c r="R52" s="201">
        <v>4.9800000000000004</v>
      </c>
      <c r="S52" s="201">
        <v>2.85</v>
      </c>
      <c r="T52" s="201">
        <v>0</v>
      </c>
      <c r="U52" s="201">
        <v>8.15</v>
      </c>
      <c r="V52" s="201">
        <v>2.39</v>
      </c>
      <c r="W52" s="201">
        <v>3.05</v>
      </c>
      <c r="X52" s="201">
        <v>18.579999999999998</v>
      </c>
      <c r="Y52" s="201">
        <v>0</v>
      </c>
      <c r="Z52" s="201">
        <v>36.51</v>
      </c>
      <c r="AA52" s="201">
        <v>11.34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76.44</v>
      </c>
      <c r="L53" s="201">
        <v>30.68</v>
      </c>
      <c r="M53" s="201">
        <v>0</v>
      </c>
      <c r="N53" s="201">
        <v>1.08</v>
      </c>
      <c r="O53" s="201">
        <v>1.81</v>
      </c>
      <c r="P53" s="201">
        <v>5.79</v>
      </c>
      <c r="Q53" s="201">
        <v>2.5499999999999998</v>
      </c>
      <c r="R53" s="201">
        <v>4.9800000000000004</v>
      </c>
      <c r="S53" s="201">
        <v>2.85</v>
      </c>
      <c r="T53" s="201">
        <v>0</v>
      </c>
      <c r="U53" s="201">
        <v>8.15</v>
      </c>
      <c r="V53" s="201">
        <v>2.39</v>
      </c>
      <c r="W53" s="201">
        <v>3.05</v>
      </c>
      <c r="X53" s="201">
        <v>18.579999999999998</v>
      </c>
      <c r="Y53" s="201">
        <v>0</v>
      </c>
      <c r="Z53" s="201">
        <v>35.65</v>
      </c>
      <c r="AA53" s="201">
        <v>11.16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76.44</v>
      </c>
      <c r="L54" s="201">
        <v>30.68</v>
      </c>
      <c r="M54" s="201">
        <v>0</v>
      </c>
      <c r="N54" s="201">
        <v>1.08</v>
      </c>
      <c r="O54" s="201">
        <v>1.81</v>
      </c>
      <c r="P54" s="201">
        <v>5.79</v>
      </c>
      <c r="Q54" s="201">
        <v>2.5499999999999998</v>
      </c>
      <c r="R54" s="201">
        <v>4.9800000000000004</v>
      </c>
      <c r="S54" s="201">
        <v>2.85</v>
      </c>
      <c r="T54" s="201">
        <v>0</v>
      </c>
      <c r="U54" s="201">
        <v>8.15</v>
      </c>
      <c r="V54" s="201">
        <v>2.39</v>
      </c>
      <c r="W54" s="201">
        <v>3.05</v>
      </c>
      <c r="X54" s="201">
        <v>18.579999999999998</v>
      </c>
      <c r="Y54" s="201">
        <v>0</v>
      </c>
      <c r="Z54" s="201">
        <v>36.51</v>
      </c>
      <c r="AA54" s="201">
        <v>11.16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76.44</v>
      </c>
      <c r="L55" s="201">
        <v>30.68</v>
      </c>
      <c r="M55" s="201">
        <v>0</v>
      </c>
      <c r="N55" s="201">
        <v>1.08</v>
      </c>
      <c r="O55" s="201">
        <v>1.81</v>
      </c>
      <c r="P55" s="201">
        <v>5.79</v>
      </c>
      <c r="Q55" s="201">
        <v>2.5499999999999998</v>
      </c>
      <c r="R55" s="201">
        <v>4.9800000000000004</v>
      </c>
      <c r="S55" s="201">
        <v>2.85</v>
      </c>
      <c r="T55" s="201">
        <v>0</v>
      </c>
      <c r="U55" s="201">
        <v>8.15</v>
      </c>
      <c r="V55" s="201">
        <v>2.39</v>
      </c>
      <c r="W55" s="201">
        <v>3.05</v>
      </c>
      <c r="X55" s="201">
        <v>18.579999999999998</v>
      </c>
      <c r="Y55" s="201">
        <v>0</v>
      </c>
      <c r="Z55" s="201">
        <v>36.51</v>
      </c>
      <c r="AA55" s="201">
        <v>11.16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76.44</v>
      </c>
      <c r="L56" s="201">
        <v>30.68</v>
      </c>
      <c r="M56" s="201">
        <v>0</v>
      </c>
      <c r="N56" s="201">
        <v>1.08</v>
      </c>
      <c r="O56" s="201">
        <v>1.81</v>
      </c>
      <c r="P56" s="201">
        <v>5.79</v>
      </c>
      <c r="Q56" s="201">
        <v>2.5499999999999998</v>
      </c>
      <c r="R56" s="201">
        <v>4.9800000000000004</v>
      </c>
      <c r="S56" s="201">
        <v>2.85</v>
      </c>
      <c r="T56" s="201">
        <v>0</v>
      </c>
      <c r="U56" s="201">
        <v>8.15</v>
      </c>
      <c r="V56" s="201">
        <v>2.39</v>
      </c>
      <c r="W56" s="201">
        <v>3.05</v>
      </c>
      <c r="X56" s="201">
        <v>18.579999999999998</v>
      </c>
      <c r="Y56" s="201">
        <v>0</v>
      </c>
      <c r="Z56" s="201">
        <v>36.51</v>
      </c>
      <c r="AA56" s="201">
        <v>11.16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76.44</v>
      </c>
      <c r="L57" s="201">
        <v>30.68</v>
      </c>
      <c r="M57" s="201">
        <v>0</v>
      </c>
      <c r="N57" s="201">
        <v>1.08</v>
      </c>
      <c r="O57" s="201">
        <v>1.81</v>
      </c>
      <c r="P57" s="201">
        <v>5.79</v>
      </c>
      <c r="Q57" s="201">
        <v>2.5499999999999998</v>
      </c>
      <c r="R57" s="201">
        <v>4.9800000000000004</v>
      </c>
      <c r="S57" s="201">
        <v>2.85</v>
      </c>
      <c r="T57" s="201">
        <v>0</v>
      </c>
      <c r="U57" s="201">
        <v>8.15</v>
      </c>
      <c r="V57" s="201">
        <v>2.5299999999999998</v>
      </c>
      <c r="W57" s="201">
        <v>3.05</v>
      </c>
      <c r="X57" s="201">
        <v>18.579999999999998</v>
      </c>
      <c r="Y57" s="201">
        <v>0</v>
      </c>
      <c r="Z57" s="201">
        <v>36.51</v>
      </c>
      <c r="AA57" s="201">
        <v>11.34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76.44</v>
      </c>
      <c r="L58" s="201">
        <v>30.68</v>
      </c>
      <c r="M58" s="201">
        <v>0</v>
      </c>
      <c r="N58" s="201">
        <v>1.08</v>
      </c>
      <c r="O58" s="201">
        <v>1.81</v>
      </c>
      <c r="P58" s="201">
        <v>5.79</v>
      </c>
      <c r="Q58" s="201">
        <v>2.5499999999999998</v>
      </c>
      <c r="R58" s="201">
        <v>4.9800000000000004</v>
      </c>
      <c r="S58" s="201">
        <v>2.85</v>
      </c>
      <c r="T58" s="201">
        <v>0</v>
      </c>
      <c r="U58" s="201">
        <v>8.15</v>
      </c>
      <c r="V58" s="201">
        <v>2.39</v>
      </c>
      <c r="W58" s="201">
        <v>3.05</v>
      </c>
      <c r="X58" s="201">
        <v>18.579999999999998</v>
      </c>
      <c r="Y58" s="201">
        <v>0</v>
      </c>
      <c r="Z58" s="201">
        <v>36.51</v>
      </c>
      <c r="AA58" s="201">
        <v>11.34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76.44</v>
      </c>
      <c r="L59" s="201">
        <v>30.68</v>
      </c>
      <c r="M59" s="201">
        <v>0</v>
      </c>
      <c r="N59" s="201">
        <v>1.08</v>
      </c>
      <c r="O59" s="201">
        <v>1.81</v>
      </c>
      <c r="P59" s="201">
        <v>2.4700000000000002</v>
      </c>
      <c r="Q59" s="201">
        <v>2.5499999999999998</v>
      </c>
      <c r="R59" s="201">
        <v>4.9800000000000004</v>
      </c>
      <c r="S59" s="201">
        <v>2.85</v>
      </c>
      <c r="T59" s="201">
        <v>0</v>
      </c>
      <c r="U59" s="201">
        <v>8.15</v>
      </c>
      <c r="V59" s="201">
        <v>2.39</v>
      </c>
      <c r="W59" s="201">
        <v>3.26</v>
      </c>
      <c r="X59" s="201">
        <v>19.260000000000002</v>
      </c>
      <c r="Y59" s="201">
        <v>0</v>
      </c>
      <c r="Z59" s="201">
        <v>36.51</v>
      </c>
      <c r="AA59" s="201">
        <v>11.34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76.44</v>
      </c>
      <c r="L60" s="201">
        <v>30.68</v>
      </c>
      <c r="M60" s="201">
        <v>0</v>
      </c>
      <c r="N60" s="201">
        <v>1.08</v>
      </c>
      <c r="O60" s="201">
        <v>1.81</v>
      </c>
      <c r="P60" s="201">
        <v>2.4700000000000002</v>
      </c>
      <c r="Q60" s="201">
        <v>2.5499999999999998</v>
      </c>
      <c r="R60" s="201">
        <v>4.9800000000000004</v>
      </c>
      <c r="S60" s="201">
        <v>2.85</v>
      </c>
      <c r="T60" s="201">
        <v>0</v>
      </c>
      <c r="U60" s="201">
        <v>8.15</v>
      </c>
      <c r="V60" s="201">
        <v>2.39</v>
      </c>
      <c r="W60" s="201">
        <v>3.05</v>
      </c>
      <c r="X60" s="201">
        <v>17.420000000000002</v>
      </c>
      <c r="Y60" s="201">
        <v>0</v>
      </c>
      <c r="Z60" s="201">
        <v>36.51</v>
      </c>
      <c r="AA60" s="201">
        <v>11.34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76.44</v>
      </c>
      <c r="L61" s="201">
        <v>30.5</v>
      </c>
      <c r="M61" s="201">
        <v>0</v>
      </c>
      <c r="N61" s="201">
        <v>1.08</v>
      </c>
      <c r="O61" s="201">
        <v>1.81</v>
      </c>
      <c r="P61" s="201">
        <v>2.4700000000000002</v>
      </c>
      <c r="Q61" s="201">
        <v>2.5499999999999998</v>
      </c>
      <c r="R61" s="201">
        <v>4.9800000000000004</v>
      </c>
      <c r="S61" s="201">
        <v>2.85</v>
      </c>
      <c r="T61" s="201">
        <v>0</v>
      </c>
      <c r="U61" s="201">
        <v>8.15</v>
      </c>
      <c r="V61" s="201">
        <v>2.39</v>
      </c>
      <c r="W61" s="201">
        <v>3.05</v>
      </c>
      <c r="X61" s="201">
        <v>17.420000000000002</v>
      </c>
      <c r="Y61" s="201">
        <v>0</v>
      </c>
      <c r="Z61" s="201">
        <v>36.51</v>
      </c>
      <c r="AA61" s="201">
        <v>11.34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76.44</v>
      </c>
      <c r="L62" s="201">
        <v>30.5</v>
      </c>
      <c r="M62" s="201">
        <v>0</v>
      </c>
      <c r="N62" s="201">
        <v>1.08</v>
      </c>
      <c r="O62" s="201">
        <v>1.81</v>
      </c>
      <c r="P62" s="201">
        <v>2.4700000000000002</v>
      </c>
      <c r="Q62" s="201">
        <v>2.5499999999999998</v>
      </c>
      <c r="R62" s="201">
        <v>4.9800000000000004</v>
      </c>
      <c r="S62" s="201">
        <v>2.85</v>
      </c>
      <c r="T62" s="201">
        <v>0</v>
      </c>
      <c r="U62" s="201">
        <v>8.15</v>
      </c>
      <c r="V62" s="201">
        <v>2.39</v>
      </c>
      <c r="W62" s="201">
        <v>3.05</v>
      </c>
      <c r="X62" s="201">
        <v>17.420000000000002</v>
      </c>
      <c r="Y62" s="201">
        <v>0</v>
      </c>
      <c r="Z62" s="201">
        <v>36.51</v>
      </c>
      <c r="AA62" s="201">
        <v>11.34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76.44</v>
      </c>
      <c r="L63" s="201">
        <v>30.68</v>
      </c>
      <c r="M63" s="201">
        <v>0</v>
      </c>
      <c r="N63" s="201">
        <v>1.08</v>
      </c>
      <c r="O63" s="201">
        <v>1.81</v>
      </c>
      <c r="P63" s="201">
        <v>2.4700000000000002</v>
      </c>
      <c r="Q63" s="201">
        <v>2.5499999999999998</v>
      </c>
      <c r="R63" s="201">
        <v>4.9800000000000004</v>
      </c>
      <c r="S63" s="201">
        <v>2.85</v>
      </c>
      <c r="T63" s="201">
        <v>0</v>
      </c>
      <c r="U63" s="201">
        <v>8.15</v>
      </c>
      <c r="V63" s="201">
        <v>2.39</v>
      </c>
      <c r="W63" s="201">
        <v>1.01</v>
      </c>
      <c r="X63" s="201">
        <v>5.43</v>
      </c>
      <c r="Y63" s="201">
        <v>0</v>
      </c>
      <c r="Z63" s="201">
        <v>36.51</v>
      </c>
      <c r="AA63" s="201">
        <v>11.34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76.44</v>
      </c>
      <c r="L64" s="201">
        <v>30.68</v>
      </c>
      <c r="M64" s="201">
        <v>0</v>
      </c>
      <c r="N64" s="201">
        <v>1.08</v>
      </c>
      <c r="O64" s="201">
        <v>1.81</v>
      </c>
      <c r="P64" s="201">
        <v>2.4700000000000002</v>
      </c>
      <c r="Q64" s="201">
        <v>2.5499999999999998</v>
      </c>
      <c r="R64" s="201">
        <v>4.9800000000000004</v>
      </c>
      <c r="S64" s="201">
        <v>2.85</v>
      </c>
      <c r="T64" s="201">
        <v>0</v>
      </c>
      <c r="U64" s="201">
        <v>8.15</v>
      </c>
      <c r="V64" s="201">
        <v>2.39</v>
      </c>
      <c r="W64" s="201">
        <v>1.01</v>
      </c>
      <c r="X64" s="201">
        <v>5.43</v>
      </c>
      <c r="Y64" s="201">
        <v>0</v>
      </c>
      <c r="Z64" s="201">
        <v>36.51</v>
      </c>
      <c r="AA64" s="201">
        <v>11.34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76.44</v>
      </c>
      <c r="L65" s="201">
        <v>6.35</v>
      </c>
      <c r="M65" s="201">
        <v>0</v>
      </c>
      <c r="N65" s="201">
        <v>1.08</v>
      </c>
      <c r="O65" s="201">
        <v>1.81</v>
      </c>
      <c r="P65" s="201">
        <v>2.4700000000000002</v>
      </c>
      <c r="Q65" s="201">
        <v>0.77</v>
      </c>
      <c r="R65" s="201">
        <v>1.63</v>
      </c>
      <c r="S65" s="201">
        <v>0.87</v>
      </c>
      <c r="T65" s="201">
        <v>0</v>
      </c>
      <c r="U65" s="201">
        <v>8.15</v>
      </c>
      <c r="V65" s="201">
        <v>0.75</v>
      </c>
      <c r="W65" s="201">
        <v>0.31</v>
      </c>
      <c r="X65" s="201">
        <v>1.34</v>
      </c>
      <c r="Y65" s="201">
        <v>0</v>
      </c>
      <c r="Z65" s="201">
        <v>26.56</v>
      </c>
      <c r="AA65" s="201">
        <v>11.69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76.44</v>
      </c>
      <c r="L66" s="201">
        <v>6.27</v>
      </c>
      <c r="M66" s="201">
        <v>0</v>
      </c>
      <c r="N66" s="201">
        <v>1.08</v>
      </c>
      <c r="O66" s="201">
        <v>1.81</v>
      </c>
      <c r="P66" s="201">
        <v>2.4700000000000002</v>
      </c>
      <c r="Q66" s="201">
        <v>0.77</v>
      </c>
      <c r="R66" s="201">
        <v>1.63</v>
      </c>
      <c r="S66" s="201">
        <v>0.87</v>
      </c>
      <c r="T66" s="201">
        <v>0</v>
      </c>
      <c r="U66" s="201">
        <v>8.15</v>
      </c>
      <c r="V66" s="201">
        <v>0.75</v>
      </c>
      <c r="W66" s="201">
        <v>0.31</v>
      </c>
      <c r="X66" s="201">
        <v>1.34</v>
      </c>
      <c r="Y66" s="201">
        <v>0</v>
      </c>
      <c r="Z66" s="201">
        <v>22.71</v>
      </c>
      <c r="AA66" s="201">
        <v>11.69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76.44</v>
      </c>
      <c r="L67" s="201">
        <v>30.88</v>
      </c>
      <c r="M67" s="201">
        <v>0</v>
      </c>
      <c r="N67" s="201">
        <v>1.08</v>
      </c>
      <c r="O67" s="201">
        <v>1.81</v>
      </c>
      <c r="P67" s="201">
        <v>2.4700000000000002</v>
      </c>
      <c r="Q67" s="201">
        <v>2.65</v>
      </c>
      <c r="R67" s="201">
        <v>0.38</v>
      </c>
      <c r="S67" s="201">
        <v>2.85</v>
      </c>
      <c r="T67" s="201">
        <v>0</v>
      </c>
      <c r="U67" s="201">
        <v>8.15</v>
      </c>
      <c r="V67" s="201">
        <v>0.19</v>
      </c>
      <c r="W67" s="201">
        <v>0.31</v>
      </c>
      <c r="X67" s="201">
        <v>1.34</v>
      </c>
      <c r="Y67" s="201">
        <v>0</v>
      </c>
      <c r="Z67" s="201">
        <v>2.5299999999999998</v>
      </c>
      <c r="AA67" s="201">
        <v>0.82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76.44</v>
      </c>
      <c r="L68" s="201">
        <v>30.88</v>
      </c>
      <c r="M68" s="201">
        <v>0</v>
      </c>
      <c r="N68" s="201">
        <v>1.08</v>
      </c>
      <c r="O68" s="201">
        <v>1.81</v>
      </c>
      <c r="P68" s="201">
        <v>2.4700000000000002</v>
      </c>
      <c r="Q68" s="201">
        <v>2.65</v>
      </c>
      <c r="R68" s="201">
        <v>0.38</v>
      </c>
      <c r="S68" s="201">
        <v>2.85</v>
      </c>
      <c r="T68" s="201">
        <v>0</v>
      </c>
      <c r="U68" s="201">
        <v>8.15</v>
      </c>
      <c r="V68" s="201">
        <v>0.19</v>
      </c>
      <c r="W68" s="201">
        <v>0.31</v>
      </c>
      <c r="X68" s="201">
        <v>1.34</v>
      </c>
      <c r="Y68" s="201">
        <v>0</v>
      </c>
      <c r="Z68" s="201">
        <v>2.5299999999999998</v>
      </c>
      <c r="AA68" s="201">
        <v>0.82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76.44</v>
      </c>
      <c r="L69" s="201">
        <v>30.88</v>
      </c>
      <c r="M69" s="201">
        <v>0</v>
      </c>
      <c r="N69" s="201">
        <v>1.08</v>
      </c>
      <c r="O69" s="201">
        <v>1.81</v>
      </c>
      <c r="P69" s="201">
        <v>2.4700000000000002</v>
      </c>
      <c r="Q69" s="201">
        <v>2.65</v>
      </c>
      <c r="R69" s="201">
        <v>0.38</v>
      </c>
      <c r="S69" s="201">
        <v>2.85</v>
      </c>
      <c r="T69" s="201">
        <v>0</v>
      </c>
      <c r="U69" s="201">
        <v>8.15</v>
      </c>
      <c r="V69" s="201">
        <v>0.19</v>
      </c>
      <c r="W69" s="201">
        <v>0.31</v>
      </c>
      <c r="X69" s="201">
        <v>1.34</v>
      </c>
      <c r="Y69" s="201">
        <v>0</v>
      </c>
      <c r="Z69" s="201">
        <v>2.5299999999999998</v>
      </c>
      <c r="AA69" s="201">
        <v>0.82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76.44</v>
      </c>
      <c r="L70" s="201">
        <v>30.88</v>
      </c>
      <c r="M70" s="201">
        <v>0</v>
      </c>
      <c r="N70" s="201">
        <v>1.08</v>
      </c>
      <c r="O70" s="201">
        <v>1.81</v>
      </c>
      <c r="P70" s="201">
        <v>2.4700000000000002</v>
      </c>
      <c r="Q70" s="201">
        <v>2.65</v>
      </c>
      <c r="R70" s="201">
        <v>0.38</v>
      </c>
      <c r="S70" s="201">
        <v>2.85</v>
      </c>
      <c r="T70" s="201">
        <v>0</v>
      </c>
      <c r="U70" s="201">
        <v>8.15</v>
      </c>
      <c r="V70" s="201">
        <v>0.19</v>
      </c>
      <c r="W70" s="201">
        <v>0.31</v>
      </c>
      <c r="X70" s="201">
        <v>1.34</v>
      </c>
      <c r="Y70" s="201">
        <v>0</v>
      </c>
      <c r="Z70" s="201">
        <v>2.5299999999999998</v>
      </c>
      <c r="AA70" s="201">
        <v>0.82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76.44</v>
      </c>
      <c r="L71" s="201">
        <v>30.88</v>
      </c>
      <c r="M71" s="201">
        <v>0</v>
      </c>
      <c r="N71" s="201">
        <v>1.08</v>
      </c>
      <c r="O71" s="201">
        <v>1.81</v>
      </c>
      <c r="P71" s="201">
        <v>2.4700000000000002</v>
      </c>
      <c r="Q71" s="201">
        <v>2.65</v>
      </c>
      <c r="R71" s="201">
        <v>0.39</v>
      </c>
      <c r="S71" s="201">
        <v>2.85</v>
      </c>
      <c r="T71" s="201">
        <v>0</v>
      </c>
      <c r="U71" s="201">
        <v>8.15</v>
      </c>
      <c r="V71" s="201">
        <v>0.19</v>
      </c>
      <c r="W71" s="201">
        <v>0.31</v>
      </c>
      <c r="X71" s="201">
        <v>1.34</v>
      </c>
      <c r="Y71" s="201">
        <v>0</v>
      </c>
      <c r="Z71" s="201">
        <v>2.5299999999999998</v>
      </c>
      <c r="AA71" s="201">
        <v>0.82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76.44</v>
      </c>
      <c r="L72" s="201">
        <v>30.88</v>
      </c>
      <c r="M72" s="201">
        <v>0</v>
      </c>
      <c r="N72" s="201">
        <v>1.08</v>
      </c>
      <c r="O72" s="201">
        <v>1.81</v>
      </c>
      <c r="P72" s="201">
        <v>2.4700000000000002</v>
      </c>
      <c r="Q72" s="201">
        <v>2.65</v>
      </c>
      <c r="R72" s="201">
        <v>0.39</v>
      </c>
      <c r="S72" s="201">
        <v>2.85</v>
      </c>
      <c r="T72" s="201">
        <v>0</v>
      </c>
      <c r="U72" s="201">
        <v>8.15</v>
      </c>
      <c r="V72" s="201">
        <v>0.19</v>
      </c>
      <c r="W72" s="201">
        <v>0.31</v>
      </c>
      <c r="X72" s="201">
        <v>1.34</v>
      </c>
      <c r="Y72" s="201">
        <v>0</v>
      </c>
      <c r="Z72" s="201">
        <v>2.5299999999999998</v>
      </c>
      <c r="AA72" s="201">
        <v>0.82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75.34</v>
      </c>
      <c r="L73" s="201">
        <v>30.44</v>
      </c>
      <c r="M73" s="201">
        <v>0</v>
      </c>
      <c r="N73" s="201">
        <v>1.08</v>
      </c>
      <c r="O73" s="201">
        <v>1.81</v>
      </c>
      <c r="P73" s="201">
        <v>2.4700000000000002</v>
      </c>
      <c r="Q73" s="201">
        <v>2.5</v>
      </c>
      <c r="R73" s="201">
        <v>0.39</v>
      </c>
      <c r="S73" s="201">
        <v>2.8</v>
      </c>
      <c r="T73" s="201">
        <v>0</v>
      </c>
      <c r="U73" s="201">
        <v>8.15</v>
      </c>
      <c r="V73" s="201">
        <v>0.19</v>
      </c>
      <c r="W73" s="201">
        <v>0.31</v>
      </c>
      <c r="X73" s="201">
        <v>1.34</v>
      </c>
      <c r="Y73" s="201">
        <v>0</v>
      </c>
      <c r="Z73" s="201">
        <v>2.5299999999999998</v>
      </c>
      <c r="AA73" s="201">
        <v>0.82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75.34</v>
      </c>
      <c r="L74" s="201">
        <v>30.44</v>
      </c>
      <c r="M74" s="201">
        <v>0</v>
      </c>
      <c r="N74" s="201">
        <v>1.08</v>
      </c>
      <c r="O74" s="201">
        <v>1.81</v>
      </c>
      <c r="P74" s="201">
        <v>2.4700000000000002</v>
      </c>
      <c r="Q74" s="201">
        <v>2.62</v>
      </c>
      <c r="R74" s="201">
        <v>0.39</v>
      </c>
      <c r="S74" s="201">
        <v>2.8</v>
      </c>
      <c r="T74" s="201">
        <v>0</v>
      </c>
      <c r="U74" s="201">
        <v>8.15</v>
      </c>
      <c r="V74" s="201">
        <v>0.19</v>
      </c>
      <c r="W74" s="201">
        <v>0.31</v>
      </c>
      <c r="X74" s="201">
        <v>1.34</v>
      </c>
      <c r="Y74" s="201">
        <v>0</v>
      </c>
      <c r="Z74" s="201">
        <v>2.5299999999999998</v>
      </c>
      <c r="AA74" s="201">
        <v>0.82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75.34</v>
      </c>
      <c r="L75" s="201">
        <v>30.44</v>
      </c>
      <c r="M75" s="201">
        <v>0</v>
      </c>
      <c r="N75" s="201">
        <v>1.08</v>
      </c>
      <c r="O75" s="201">
        <v>1.81</v>
      </c>
      <c r="P75" s="201">
        <v>2.4700000000000002</v>
      </c>
      <c r="Q75" s="201">
        <v>2.62</v>
      </c>
      <c r="R75" s="201">
        <v>0.39</v>
      </c>
      <c r="S75" s="201">
        <v>2.8</v>
      </c>
      <c r="T75" s="201">
        <v>0</v>
      </c>
      <c r="U75" s="201">
        <v>8.15</v>
      </c>
      <c r="V75" s="201">
        <v>0.19</v>
      </c>
      <c r="W75" s="201">
        <v>0.31</v>
      </c>
      <c r="X75" s="201">
        <v>1.34</v>
      </c>
      <c r="Y75" s="201">
        <v>0</v>
      </c>
      <c r="Z75" s="201">
        <v>2.5299999999999998</v>
      </c>
      <c r="AA75" s="201">
        <v>10.76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75.34</v>
      </c>
      <c r="L76" s="201">
        <v>30.44</v>
      </c>
      <c r="M76" s="201">
        <v>0</v>
      </c>
      <c r="N76" s="201">
        <v>1.08</v>
      </c>
      <c r="O76" s="201">
        <v>1.81</v>
      </c>
      <c r="P76" s="201">
        <v>2.4700000000000002</v>
      </c>
      <c r="Q76" s="201">
        <v>2.62</v>
      </c>
      <c r="R76" s="201">
        <v>0.39</v>
      </c>
      <c r="S76" s="201">
        <v>2.8</v>
      </c>
      <c r="T76" s="201">
        <v>0</v>
      </c>
      <c r="U76" s="201">
        <v>8.15</v>
      </c>
      <c r="V76" s="201">
        <v>0.19</v>
      </c>
      <c r="W76" s="201">
        <v>0.31</v>
      </c>
      <c r="X76" s="201">
        <v>1.34</v>
      </c>
      <c r="Y76" s="201">
        <v>0</v>
      </c>
      <c r="Z76" s="201">
        <v>2.5299999999999998</v>
      </c>
      <c r="AA76" s="201">
        <v>10.76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10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74.02</v>
      </c>
      <c r="L77" s="201">
        <v>31.43</v>
      </c>
      <c r="M77" s="201">
        <v>0</v>
      </c>
      <c r="N77" s="201">
        <v>1.08</v>
      </c>
      <c r="O77" s="201">
        <v>1.81</v>
      </c>
      <c r="P77" s="201">
        <v>2.4700000000000002</v>
      </c>
      <c r="Q77" s="201">
        <v>2.62</v>
      </c>
      <c r="R77" s="201">
        <v>4.6900000000000004</v>
      </c>
      <c r="S77" s="201">
        <v>2.66</v>
      </c>
      <c r="T77" s="201">
        <v>0</v>
      </c>
      <c r="U77" s="201">
        <v>8.15</v>
      </c>
      <c r="V77" s="201">
        <v>0.19</v>
      </c>
      <c r="W77" s="201">
        <v>0.31</v>
      </c>
      <c r="X77" s="201">
        <v>1.34</v>
      </c>
      <c r="Y77" s="201">
        <v>0</v>
      </c>
      <c r="Z77" s="201">
        <v>2.5299999999999998</v>
      </c>
      <c r="AA77" s="201">
        <v>10.76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12.01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75.34</v>
      </c>
      <c r="L78" s="201">
        <v>30.44</v>
      </c>
      <c r="M78" s="201">
        <v>0</v>
      </c>
      <c r="N78" s="201">
        <v>1.08</v>
      </c>
      <c r="O78" s="201">
        <v>1.81</v>
      </c>
      <c r="P78" s="201">
        <v>2.4700000000000002</v>
      </c>
      <c r="Q78" s="201">
        <v>2.5</v>
      </c>
      <c r="R78" s="201">
        <v>4.6900000000000004</v>
      </c>
      <c r="S78" s="201">
        <v>2.66</v>
      </c>
      <c r="T78" s="201">
        <v>0</v>
      </c>
      <c r="U78" s="201">
        <v>8.15</v>
      </c>
      <c r="V78" s="201">
        <v>0.19</v>
      </c>
      <c r="W78" s="201">
        <v>0.31</v>
      </c>
      <c r="X78" s="201">
        <v>1.34</v>
      </c>
      <c r="Y78" s="201">
        <v>0</v>
      </c>
      <c r="Z78" s="201">
        <v>2.5299999999999998</v>
      </c>
      <c r="AA78" s="201">
        <v>10.76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82.94</v>
      </c>
      <c r="L79" s="201">
        <v>30.88</v>
      </c>
      <c r="M79" s="201">
        <v>0</v>
      </c>
      <c r="N79" s="201">
        <v>1.08</v>
      </c>
      <c r="O79" s="201">
        <v>1.81</v>
      </c>
      <c r="P79" s="201">
        <v>2.4700000000000002</v>
      </c>
      <c r="Q79" s="201">
        <v>2.5</v>
      </c>
      <c r="R79" s="201">
        <v>4.6900000000000004</v>
      </c>
      <c r="S79" s="201">
        <v>2.66</v>
      </c>
      <c r="T79" s="201">
        <v>0</v>
      </c>
      <c r="U79" s="201">
        <v>8.15</v>
      </c>
      <c r="V79" s="201">
        <v>0.19</v>
      </c>
      <c r="W79" s="201">
        <v>0.31</v>
      </c>
      <c r="X79" s="201">
        <v>1.34</v>
      </c>
      <c r="Y79" s="201">
        <v>0</v>
      </c>
      <c r="Z79" s="201">
        <v>2.5299999999999998</v>
      </c>
      <c r="AA79" s="201">
        <v>10.76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77.33</v>
      </c>
      <c r="L80" s="201">
        <v>30.88</v>
      </c>
      <c r="M80" s="201">
        <v>0</v>
      </c>
      <c r="N80" s="201">
        <v>1.08</v>
      </c>
      <c r="O80" s="201">
        <v>1.81</v>
      </c>
      <c r="P80" s="201">
        <v>2.4700000000000002</v>
      </c>
      <c r="Q80" s="201">
        <v>2.5</v>
      </c>
      <c r="R80" s="201">
        <v>0.39</v>
      </c>
      <c r="S80" s="201">
        <v>2.66</v>
      </c>
      <c r="T80" s="201">
        <v>0</v>
      </c>
      <c r="U80" s="201">
        <v>8.15</v>
      </c>
      <c r="V80" s="201">
        <v>0.19</v>
      </c>
      <c r="W80" s="201">
        <v>0.31</v>
      </c>
      <c r="X80" s="201">
        <v>1.34</v>
      </c>
      <c r="Y80" s="201">
        <v>0</v>
      </c>
      <c r="Z80" s="201">
        <v>2.5299999999999998</v>
      </c>
      <c r="AA80" s="201">
        <v>0.82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56.2</v>
      </c>
      <c r="L81" s="201">
        <v>30.88</v>
      </c>
      <c r="M81" s="201">
        <v>0</v>
      </c>
      <c r="N81" s="201">
        <v>1.08</v>
      </c>
      <c r="O81" s="201">
        <v>1.81</v>
      </c>
      <c r="P81" s="201">
        <v>2.4700000000000002</v>
      </c>
      <c r="Q81" s="201">
        <v>2.5</v>
      </c>
      <c r="R81" s="201">
        <v>4.6900000000000004</v>
      </c>
      <c r="S81" s="201">
        <v>2.66</v>
      </c>
      <c r="T81" s="201">
        <v>0</v>
      </c>
      <c r="U81" s="201">
        <v>8.15</v>
      </c>
      <c r="V81" s="201">
        <v>0.19</v>
      </c>
      <c r="W81" s="201">
        <v>0.31</v>
      </c>
      <c r="X81" s="201">
        <v>1.34</v>
      </c>
      <c r="Y81" s="201">
        <v>0</v>
      </c>
      <c r="Z81" s="201">
        <v>2.5299999999999998</v>
      </c>
      <c r="AA81" s="201">
        <v>10.76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77.400000000000006</v>
      </c>
      <c r="L82" s="201">
        <v>30.88</v>
      </c>
      <c r="M82" s="201">
        <v>0</v>
      </c>
      <c r="N82" s="201">
        <v>1.08</v>
      </c>
      <c r="O82" s="201">
        <v>1.81</v>
      </c>
      <c r="P82" s="201">
        <v>2.4700000000000002</v>
      </c>
      <c r="Q82" s="201">
        <v>2.5</v>
      </c>
      <c r="R82" s="201">
        <v>4.6900000000000004</v>
      </c>
      <c r="S82" s="201">
        <v>2.66</v>
      </c>
      <c r="T82" s="201">
        <v>0</v>
      </c>
      <c r="U82" s="201">
        <v>8.15</v>
      </c>
      <c r="V82" s="201">
        <v>0.19</v>
      </c>
      <c r="W82" s="201">
        <v>0.31</v>
      </c>
      <c r="X82" s="201">
        <v>1.34</v>
      </c>
      <c r="Y82" s="201">
        <v>0</v>
      </c>
      <c r="Z82" s="201">
        <v>2.5299999999999998</v>
      </c>
      <c r="AA82" s="201">
        <v>10.76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77.760000000000005</v>
      </c>
      <c r="L83" s="201">
        <v>30.88</v>
      </c>
      <c r="M83" s="201">
        <v>0</v>
      </c>
      <c r="N83" s="201">
        <v>1.08</v>
      </c>
      <c r="O83" s="201">
        <v>1.81</v>
      </c>
      <c r="P83" s="201">
        <v>2.4700000000000002</v>
      </c>
      <c r="Q83" s="201">
        <v>2.5</v>
      </c>
      <c r="R83" s="201">
        <v>4.6900000000000004</v>
      </c>
      <c r="S83" s="201">
        <v>2.66</v>
      </c>
      <c r="T83" s="201">
        <v>0</v>
      </c>
      <c r="U83" s="201">
        <v>8.15</v>
      </c>
      <c r="V83" s="201">
        <v>0.19</v>
      </c>
      <c r="W83" s="201">
        <v>0.31</v>
      </c>
      <c r="X83" s="201">
        <v>1.34</v>
      </c>
      <c r="Y83" s="201">
        <v>0</v>
      </c>
      <c r="Z83" s="201">
        <v>2.5299999999999998</v>
      </c>
      <c r="AA83" s="201">
        <v>10.76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77.400000000000006</v>
      </c>
      <c r="L84" s="201">
        <v>30.88</v>
      </c>
      <c r="M84" s="201">
        <v>0</v>
      </c>
      <c r="N84" s="201">
        <v>1.08</v>
      </c>
      <c r="O84" s="201">
        <v>1.81</v>
      </c>
      <c r="P84" s="201">
        <v>2.4700000000000002</v>
      </c>
      <c r="Q84" s="201">
        <v>2.5</v>
      </c>
      <c r="R84" s="201">
        <v>0.39</v>
      </c>
      <c r="S84" s="201">
        <v>0.24</v>
      </c>
      <c r="T84" s="201">
        <v>0</v>
      </c>
      <c r="U84" s="201">
        <v>8.15</v>
      </c>
      <c r="V84" s="201">
        <v>0.19</v>
      </c>
      <c r="W84" s="201">
        <v>0.31</v>
      </c>
      <c r="X84" s="201">
        <v>1.34</v>
      </c>
      <c r="Y84" s="201">
        <v>0</v>
      </c>
      <c r="Z84" s="201">
        <v>2.5299999999999998</v>
      </c>
      <c r="AA84" s="201">
        <v>0.82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77.400000000000006</v>
      </c>
      <c r="L85" s="201">
        <v>30.88</v>
      </c>
      <c r="M85" s="201">
        <v>0</v>
      </c>
      <c r="N85" s="201">
        <v>1.08</v>
      </c>
      <c r="O85" s="201">
        <v>1.81</v>
      </c>
      <c r="P85" s="201">
        <v>2.4700000000000002</v>
      </c>
      <c r="Q85" s="201">
        <v>0.2</v>
      </c>
      <c r="R85" s="201">
        <v>0.39</v>
      </c>
      <c r="S85" s="201">
        <v>0.24</v>
      </c>
      <c r="T85" s="201">
        <v>0</v>
      </c>
      <c r="U85" s="201">
        <v>8.15</v>
      </c>
      <c r="V85" s="201">
        <v>0.19</v>
      </c>
      <c r="W85" s="201">
        <v>0.31</v>
      </c>
      <c r="X85" s="201">
        <v>1.34</v>
      </c>
      <c r="Y85" s="201">
        <v>0</v>
      </c>
      <c r="Z85" s="201">
        <v>2.5299999999999998</v>
      </c>
      <c r="AA85" s="201">
        <v>0.82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30.88</v>
      </c>
      <c r="M86" s="201">
        <v>0</v>
      </c>
      <c r="N86" s="201">
        <v>1.08</v>
      </c>
      <c r="O86" s="201">
        <v>1.81</v>
      </c>
      <c r="P86" s="201">
        <v>2.4700000000000002</v>
      </c>
      <c r="Q86" s="201">
        <v>0.2</v>
      </c>
      <c r="R86" s="201">
        <v>0.39</v>
      </c>
      <c r="S86" s="201">
        <v>0.24</v>
      </c>
      <c r="T86" s="201">
        <v>0</v>
      </c>
      <c r="U86" s="201">
        <v>8.15</v>
      </c>
      <c r="V86" s="201">
        <v>0.19</v>
      </c>
      <c r="W86" s="201">
        <v>0.31</v>
      </c>
      <c r="X86" s="201">
        <v>1.34</v>
      </c>
      <c r="Y86" s="201">
        <v>0</v>
      </c>
      <c r="Z86" s="201">
        <v>2.5299999999999998</v>
      </c>
      <c r="AA86" s="201">
        <v>0.82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77.400000000000006</v>
      </c>
      <c r="L87" s="201">
        <v>30.88</v>
      </c>
      <c r="M87" s="201">
        <v>0</v>
      </c>
      <c r="N87" s="201">
        <v>1.08</v>
      </c>
      <c r="O87" s="201">
        <v>1.81</v>
      </c>
      <c r="P87" s="201">
        <v>2.4700000000000002</v>
      </c>
      <c r="Q87" s="201">
        <v>0.2</v>
      </c>
      <c r="R87" s="201">
        <v>0.39</v>
      </c>
      <c r="S87" s="201">
        <v>0.24</v>
      </c>
      <c r="T87" s="201">
        <v>0</v>
      </c>
      <c r="U87" s="201">
        <v>8.15</v>
      </c>
      <c r="V87" s="201">
        <v>0.19</v>
      </c>
      <c r="W87" s="201">
        <v>0.31</v>
      </c>
      <c r="X87" s="201">
        <v>1.34</v>
      </c>
      <c r="Y87" s="201">
        <v>0</v>
      </c>
      <c r="Z87" s="201">
        <v>2.5299999999999998</v>
      </c>
      <c r="AA87" s="201">
        <v>0.82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77.33</v>
      </c>
      <c r="L88" s="201">
        <v>30.88</v>
      </c>
      <c r="M88" s="201">
        <v>0</v>
      </c>
      <c r="N88" s="201">
        <v>1.08</v>
      </c>
      <c r="O88" s="201">
        <v>1.81</v>
      </c>
      <c r="P88" s="201">
        <v>2.4700000000000002</v>
      </c>
      <c r="Q88" s="201">
        <v>0.2</v>
      </c>
      <c r="R88" s="201">
        <v>0.39</v>
      </c>
      <c r="S88" s="201">
        <v>0.24</v>
      </c>
      <c r="T88" s="201">
        <v>0</v>
      </c>
      <c r="U88" s="201">
        <v>8.15</v>
      </c>
      <c r="V88" s="201">
        <v>0.19</v>
      </c>
      <c r="W88" s="201">
        <v>0.31</v>
      </c>
      <c r="X88" s="201">
        <v>1.34</v>
      </c>
      <c r="Y88" s="201">
        <v>0</v>
      </c>
      <c r="Z88" s="201">
        <v>2.5299999999999998</v>
      </c>
      <c r="AA88" s="201">
        <v>0.82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77.400000000000006</v>
      </c>
      <c r="L89" s="201">
        <v>30.88</v>
      </c>
      <c r="M89" s="201">
        <v>0</v>
      </c>
      <c r="N89" s="201">
        <v>1.08</v>
      </c>
      <c r="O89" s="201">
        <v>1.81</v>
      </c>
      <c r="P89" s="201">
        <v>2.4700000000000002</v>
      </c>
      <c r="Q89" s="201">
        <v>2.5</v>
      </c>
      <c r="R89" s="201">
        <v>0.39</v>
      </c>
      <c r="S89" s="201">
        <v>2.66</v>
      </c>
      <c r="T89" s="201">
        <v>0</v>
      </c>
      <c r="U89" s="201">
        <v>8.15</v>
      </c>
      <c r="V89" s="201">
        <v>0.19</v>
      </c>
      <c r="W89" s="201">
        <v>0.31</v>
      </c>
      <c r="X89" s="201">
        <v>1.34</v>
      </c>
      <c r="Y89" s="201">
        <v>0</v>
      </c>
      <c r="Z89" s="201">
        <v>2.5299999999999998</v>
      </c>
      <c r="AA89" s="201">
        <v>0.82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30.88</v>
      </c>
      <c r="M90" s="201">
        <v>0</v>
      </c>
      <c r="N90" s="201">
        <v>1.08</v>
      </c>
      <c r="O90" s="201">
        <v>1.81</v>
      </c>
      <c r="P90" s="201">
        <v>2.4700000000000002</v>
      </c>
      <c r="Q90" s="201">
        <v>2.5</v>
      </c>
      <c r="R90" s="201">
        <v>0.39</v>
      </c>
      <c r="S90" s="201">
        <v>2.66</v>
      </c>
      <c r="T90" s="201">
        <v>0</v>
      </c>
      <c r="U90" s="201">
        <v>8.15</v>
      </c>
      <c r="V90" s="201">
        <v>0.19</v>
      </c>
      <c r="W90" s="201">
        <v>0.31</v>
      </c>
      <c r="X90" s="201">
        <v>1.34</v>
      </c>
      <c r="Y90" s="201">
        <v>0</v>
      </c>
      <c r="Z90" s="201">
        <v>2.5299999999999998</v>
      </c>
      <c r="AA90" s="201">
        <v>0.82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77.400000000000006</v>
      </c>
      <c r="L91" s="201">
        <v>2.34</v>
      </c>
      <c r="M91" s="201">
        <v>0</v>
      </c>
      <c r="N91" s="201">
        <v>1.08</v>
      </c>
      <c r="O91" s="201">
        <v>1.81</v>
      </c>
      <c r="P91" s="201">
        <v>2.4700000000000002</v>
      </c>
      <c r="Q91" s="201">
        <v>0.2</v>
      </c>
      <c r="R91" s="201">
        <v>0.39</v>
      </c>
      <c r="S91" s="201">
        <v>0.24</v>
      </c>
      <c r="T91" s="201">
        <v>0</v>
      </c>
      <c r="U91" s="201">
        <v>8.15</v>
      </c>
      <c r="V91" s="201">
        <v>0.19</v>
      </c>
      <c r="W91" s="201">
        <v>0.31</v>
      </c>
      <c r="X91" s="201">
        <v>1.34</v>
      </c>
      <c r="Y91" s="201">
        <v>0</v>
      </c>
      <c r="Z91" s="201">
        <v>2.5299999999999998</v>
      </c>
      <c r="AA91" s="201">
        <v>0.82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77.400000000000006</v>
      </c>
      <c r="L92" s="201">
        <v>2.34</v>
      </c>
      <c r="M92" s="201">
        <v>0</v>
      </c>
      <c r="N92" s="201">
        <v>1.08</v>
      </c>
      <c r="O92" s="201">
        <v>1.81</v>
      </c>
      <c r="P92" s="201">
        <v>2.4700000000000002</v>
      </c>
      <c r="Q92" s="201">
        <v>0.2</v>
      </c>
      <c r="R92" s="201">
        <v>0.39</v>
      </c>
      <c r="S92" s="201">
        <v>0.24</v>
      </c>
      <c r="T92" s="201">
        <v>0</v>
      </c>
      <c r="U92" s="201">
        <v>8.15</v>
      </c>
      <c r="V92" s="201">
        <v>0.19</v>
      </c>
      <c r="W92" s="201">
        <v>0.31</v>
      </c>
      <c r="X92" s="201">
        <v>1.34</v>
      </c>
      <c r="Y92" s="201">
        <v>0</v>
      </c>
      <c r="Z92" s="201">
        <v>2.5299999999999998</v>
      </c>
      <c r="AA92" s="201">
        <v>0.82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77.33</v>
      </c>
      <c r="L93" s="201">
        <v>2.34</v>
      </c>
      <c r="M93" s="201">
        <v>0</v>
      </c>
      <c r="N93" s="201">
        <v>1.08</v>
      </c>
      <c r="O93" s="201">
        <v>1.81</v>
      </c>
      <c r="P93" s="201">
        <v>2.4700000000000002</v>
      </c>
      <c r="Q93" s="201">
        <v>0.2</v>
      </c>
      <c r="R93" s="201">
        <v>0.39</v>
      </c>
      <c r="S93" s="201">
        <v>0.24</v>
      </c>
      <c r="T93" s="201">
        <v>0</v>
      </c>
      <c r="U93" s="201">
        <v>8.15</v>
      </c>
      <c r="V93" s="201">
        <v>0.19</v>
      </c>
      <c r="W93" s="201">
        <v>0.31</v>
      </c>
      <c r="X93" s="201">
        <v>1.34</v>
      </c>
      <c r="Y93" s="201">
        <v>0</v>
      </c>
      <c r="Z93" s="201">
        <v>2.5299999999999998</v>
      </c>
      <c r="AA93" s="201">
        <v>0.82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77.33</v>
      </c>
      <c r="L94" s="201">
        <v>2.34</v>
      </c>
      <c r="M94" s="201">
        <v>0</v>
      </c>
      <c r="N94" s="201">
        <v>1.08</v>
      </c>
      <c r="O94" s="201">
        <v>1.81</v>
      </c>
      <c r="P94" s="201">
        <v>2.4700000000000002</v>
      </c>
      <c r="Q94" s="201">
        <v>0.2</v>
      </c>
      <c r="R94" s="201">
        <v>0.39</v>
      </c>
      <c r="S94" s="201">
        <v>0.24</v>
      </c>
      <c r="T94" s="201">
        <v>0</v>
      </c>
      <c r="U94" s="201">
        <v>8.15</v>
      </c>
      <c r="V94" s="201">
        <v>0.19</v>
      </c>
      <c r="W94" s="201">
        <v>0.31</v>
      </c>
      <c r="X94" s="201">
        <v>1.34</v>
      </c>
      <c r="Y94" s="201">
        <v>0</v>
      </c>
      <c r="Z94" s="201">
        <v>2.5299999999999998</v>
      </c>
      <c r="AA94" s="201">
        <v>0.82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77.33</v>
      </c>
      <c r="L95" s="201">
        <v>2.34</v>
      </c>
      <c r="M95" s="201">
        <v>0</v>
      </c>
      <c r="N95" s="201">
        <v>1.08</v>
      </c>
      <c r="O95" s="201">
        <v>1.81</v>
      </c>
      <c r="P95" s="201">
        <v>2.4700000000000002</v>
      </c>
      <c r="Q95" s="201">
        <v>0.2</v>
      </c>
      <c r="R95" s="201">
        <v>0.39</v>
      </c>
      <c r="S95" s="201">
        <v>0.24</v>
      </c>
      <c r="T95" s="201">
        <v>0</v>
      </c>
      <c r="U95" s="201">
        <v>8.15</v>
      </c>
      <c r="V95" s="201">
        <v>0.19</v>
      </c>
      <c r="W95" s="201">
        <v>0.31</v>
      </c>
      <c r="X95" s="201">
        <v>1.34</v>
      </c>
      <c r="Y95" s="201">
        <v>0</v>
      </c>
      <c r="Z95" s="201">
        <v>2.5299999999999998</v>
      </c>
      <c r="AA95" s="201">
        <v>0.82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77.33</v>
      </c>
      <c r="L96" s="201">
        <v>2.34</v>
      </c>
      <c r="M96" s="201">
        <v>0</v>
      </c>
      <c r="N96" s="201">
        <v>1.08</v>
      </c>
      <c r="O96" s="201">
        <v>1.81</v>
      </c>
      <c r="P96" s="201">
        <v>2.4700000000000002</v>
      </c>
      <c r="Q96" s="201">
        <v>0.2</v>
      </c>
      <c r="R96" s="201">
        <v>0.39</v>
      </c>
      <c r="S96" s="201">
        <v>0.24</v>
      </c>
      <c r="T96" s="201">
        <v>0</v>
      </c>
      <c r="U96" s="201">
        <v>8.15</v>
      </c>
      <c r="V96" s="201">
        <v>0.19</v>
      </c>
      <c r="W96" s="201">
        <v>0.31</v>
      </c>
      <c r="X96" s="201">
        <v>1.34</v>
      </c>
      <c r="Y96" s="201">
        <v>0</v>
      </c>
      <c r="Z96" s="201">
        <v>2.5299999999999998</v>
      </c>
      <c r="AA96" s="201">
        <v>0.82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77.33</v>
      </c>
      <c r="L97" s="201">
        <v>2.34</v>
      </c>
      <c r="M97" s="201">
        <v>0</v>
      </c>
      <c r="N97" s="201">
        <v>1.08</v>
      </c>
      <c r="O97" s="201">
        <v>1.81</v>
      </c>
      <c r="P97" s="201">
        <v>2.4700000000000002</v>
      </c>
      <c r="Q97" s="201">
        <v>0.2</v>
      </c>
      <c r="R97" s="201">
        <v>0.39</v>
      </c>
      <c r="S97" s="201">
        <v>0.24</v>
      </c>
      <c r="T97" s="201">
        <v>0</v>
      </c>
      <c r="U97" s="201">
        <v>8.15</v>
      </c>
      <c r="V97" s="201">
        <v>0.19</v>
      </c>
      <c r="W97" s="201">
        <v>0.31</v>
      </c>
      <c r="X97" s="201">
        <v>1.34</v>
      </c>
      <c r="Y97" s="201">
        <v>0</v>
      </c>
      <c r="Z97" s="201">
        <v>2.5299999999999998</v>
      </c>
      <c r="AA97" s="201">
        <v>0.82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77.33</v>
      </c>
      <c r="L98" s="201">
        <v>2.34</v>
      </c>
      <c r="M98" s="201">
        <v>0</v>
      </c>
      <c r="N98" s="201">
        <v>1.08</v>
      </c>
      <c r="O98" s="201">
        <v>1.81</v>
      </c>
      <c r="P98" s="201">
        <v>2.4700000000000002</v>
      </c>
      <c r="Q98" s="201">
        <v>0.2</v>
      </c>
      <c r="R98" s="201">
        <v>0.39</v>
      </c>
      <c r="S98" s="201">
        <v>0.24</v>
      </c>
      <c r="T98" s="201">
        <v>0</v>
      </c>
      <c r="U98" s="201">
        <v>8.15</v>
      </c>
      <c r="V98" s="201">
        <v>0.19</v>
      </c>
      <c r="W98" s="201">
        <v>0.31</v>
      </c>
      <c r="X98" s="201">
        <v>1.34</v>
      </c>
      <c r="Y98" s="201">
        <v>0</v>
      </c>
      <c r="Z98" s="201">
        <v>2.5299999999999998</v>
      </c>
      <c r="AA98" s="201">
        <v>0.82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1.7766699999999984</v>
      </c>
      <c r="L99">
        <f t="shared" si="0"/>
        <v>0.62433750000000099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0.1057600000000003</v>
      </c>
      <c r="Q99">
        <f t="shared" si="0"/>
        <v>4.6892499999999969E-2</v>
      </c>
      <c r="R99">
        <f t="shared" si="0"/>
        <v>5.7729999999999899E-2</v>
      </c>
      <c r="S99">
        <f t="shared" si="0"/>
        <v>4.8010000000000004E-2</v>
      </c>
      <c r="T99">
        <f t="shared" si="0"/>
        <v>0</v>
      </c>
      <c r="U99">
        <f t="shared" si="0"/>
        <v>0.19792999999999966</v>
      </c>
      <c r="V99">
        <f t="shared" si="0"/>
        <v>2.4014999999999988E-2</v>
      </c>
      <c r="W99">
        <f t="shared" si="0"/>
        <v>1.6062500000000014E-2</v>
      </c>
      <c r="X99">
        <f t="shared" si="0"/>
        <v>8.5224999999999815E-2</v>
      </c>
      <c r="Y99">
        <f t="shared" si="0"/>
        <v>0</v>
      </c>
      <c r="Z99">
        <f t="shared" si="0"/>
        <v>0.23563249999999977</v>
      </c>
      <c r="AA99">
        <f t="shared" si="0"/>
        <v>0.17120500000000027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0.26467250000000003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</v>
      </c>
      <c r="L3" s="201">
        <v>0.34</v>
      </c>
      <c r="M3" s="201">
        <v>0.09</v>
      </c>
      <c r="N3" s="201">
        <v>0.11</v>
      </c>
      <c r="O3" s="201">
        <v>0.12</v>
      </c>
      <c r="P3" s="201">
        <v>0.45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</v>
      </c>
      <c r="L4" s="201">
        <v>0.34</v>
      </c>
      <c r="M4" s="201">
        <v>0.09</v>
      </c>
      <c r="N4" s="201">
        <v>0.11</v>
      </c>
      <c r="O4" s="201">
        <v>0.12</v>
      </c>
      <c r="P4" s="201">
        <v>0.45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</v>
      </c>
      <c r="L5" s="201">
        <v>0.34</v>
      </c>
      <c r="M5" s="201">
        <v>0.09</v>
      </c>
      <c r="N5" s="201">
        <v>0.11</v>
      </c>
      <c r="O5" s="201">
        <v>0.12</v>
      </c>
      <c r="P5" s="201">
        <v>0.45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</v>
      </c>
      <c r="L6" s="201">
        <v>0.34</v>
      </c>
      <c r="M6" s="201">
        <v>0.09</v>
      </c>
      <c r="N6" s="201">
        <v>0.11</v>
      </c>
      <c r="O6" s="201">
        <v>0.12</v>
      </c>
      <c r="P6" s="201">
        <v>0.45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</v>
      </c>
      <c r="L7" s="201">
        <v>0.34</v>
      </c>
      <c r="M7" s="201">
        <v>0.09</v>
      </c>
      <c r="N7" s="201">
        <v>0.11</v>
      </c>
      <c r="O7" s="201">
        <v>0.12</v>
      </c>
      <c r="P7" s="201">
        <v>0.45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</v>
      </c>
      <c r="L8" s="201">
        <v>0.34</v>
      </c>
      <c r="M8" s="201">
        <v>0.09</v>
      </c>
      <c r="N8" s="201">
        <v>0.11</v>
      </c>
      <c r="O8" s="201">
        <v>0.12</v>
      </c>
      <c r="P8" s="201">
        <v>0.45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</v>
      </c>
      <c r="L9" s="201">
        <v>0.34</v>
      </c>
      <c r="M9" s="201">
        <v>0.09</v>
      </c>
      <c r="N9" s="201">
        <v>0.11</v>
      </c>
      <c r="O9" s="201">
        <v>0.12</v>
      </c>
      <c r="P9" s="201">
        <v>0.45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</v>
      </c>
      <c r="L10" s="201">
        <v>0.34</v>
      </c>
      <c r="M10" s="201">
        <v>0.09</v>
      </c>
      <c r="N10" s="201">
        <v>0.11</v>
      </c>
      <c r="O10" s="201">
        <v>0.12</v>
      </c>
      <c r="P10" s="201">
        <v>0.45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</v>
      </c>
      <c r="L11" s="201">
        <v>0.34</v>
      </c>
      <c r="M11" s="201">
        <v>0.09</v>
      </c>
      <c r="N11" s="201">
        <v>0.11</v>
      </c>
      <c r="O11" s="201">
        <v>0.12</v>
      </c>
      <c r="P11" s="201">
        <v>0.45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</v>
      </c>
      <c r="L12" s="201">
        <v>0.34</v>
      </c>
      <c r="M12" s="201">
        <v>0.09</v>
      </c>
      <c r="N12" s="201">
        <v>0.11</v>
      </c>
      <c r="O12" s="201">
        <v>0.12</v>
      </c>
      <c r="P12" s="201">
        <v>0.45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</v>
      </c>
      <c r="L13" s="201">
        <v>0.34</v>
      </c>
      <c r="M13" s="201">
        <v>0.09</v>
      </c>
      <c r="N13" s="201">
        <v>0.11</v>
      </c>
      <c r="O13" s="201">
        <v>0.12</v>
      </c>
      <c r="P13" s="201">
        <v>0.45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</v>
      </c>
      <c r="L14" s="201">
        <v>0.34</v>
      </c>
      <c r="M14" s="201">
        <v>0.09</v>
      </c>
      <c r="N14" s="201">
        <v>0.11</v>
      </c>
      <c r="O14" s="201">
        <v>0.12</v>
      </c>
      <c r="P14" s="201">
        <v>0.45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</v>
      </c>
      <c r="L15" s="201">
        <v>0.34</v>
      </c>
      <c r="M15" s="201">
        <v>0.09</v>
      </c>
      <c r="N15" s="201">
        <v>0.11</v>
      </c>
      <c r="O15" s="201">
        <v>0.12</v>
      </c>
      <c r="P15" s="201">
        <v>0.45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</v>
      </c>
      <c r="L16" s="201">
        <v>0.34</v>
      </c>
      <c r="M16" s="201">
        <v>0.09</v>
      </c>
      <c r="N16" s="201">
        <v>0.11</v>
      </c>
      <c r="O16" s="201">
        <v>0.12</v>
      </c>
      <c r="P16" s="201">
        <v>0.45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</v>
      </c>
      <c r="L17" s="201">
        <v>0.34</v>
      </c>
      <c r="M17" s="201">
        <v>0.09</v>
      </c>
      <c r="N17" s="201">
        <v>0.11</v>
      </c>
      <c r="O17" s="201">
        <v>0.12</v>
      </c>
      <c r="P17" s="201">
        <v>0.45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</v>
      </c>
      <c r="L18" s="201">
        <v>0.34</v>
      </c>
      <c r="M18" s="201">
        <v>0.09</v>
      </c>
      <c r="N18" s="201">
        <v>0.11</v>
      </c>
      <c r="O18" s="201">
        <v>0.12</v>
      </c>
      <c r="P18" s="201">
        <v>0.45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</v>
      </c>
      <c r="L19" s="201">
        <v>0.34</v>
      </c>
      <c r="M19" s="201">
        <v>0.09</v>
      </c>
      <c r="N19" s="201">
        <v>0.11</v>
      </c>
      <c r="O19" s="201">
        <v>0.12</v>
      </c>
      <c r="P19" s="201">
        <v>0.45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</v>
      </c>
      <c r="L20" s="201">
        <v>0.34</v>
      </c>
      <c r="M20" s="201">
        <v>0.09</v>
      </c>
      <c r="N20" s="201">
        <v>0.11</v>
      </c>
      <c r="O20" s="201">
        <v>0.12</v>
      </c>
      <c r="P20" s="201">
        <v>0.45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</v>
      </c>
      <c r="L21" s="201">
        <v>0.34</v>
      </c>
      <c r="M21" s="201">
        <v>0.09</v>
      </c>
      <c r="N21" s="201">
        <v>0.11</v>
      </c>
      <c r="O21" s="201">
        <v>0.12</v>
      </c>
      <c r="P21" s="201">
        <v>0.45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</v>
      </c>
      <c r="L22" s="201">
        <v>0.34</v>
      </c>
      <c r="M22" s="201">
        <v>0.09</v>
      </c>
      <c r="N22" s="201">
        <v>0.11</v>
      </c>
      <c r="O22" s="201">
        <v>0.12</v>
      </c>
      <c r="P22" s="201">
        <v>0.45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</v>
      </c>
      <c r="L23" s="201">
        <v>0.34</v>
      </c>
      <c r="M23" s="201">
        <v>0.09</v>
      </c>
      <c r="N23" s="201">
        <v>0.11</v>
      </c>
      <c r="O23" s="201">
        <v>0.12</v>
      </c>
      <c r="P23" s="201">
        <v>0.45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</v>
      </c>
      <c r="L24" s="201">
        <v>0.34</v>
      </c>
      <c r="M24" s="201">
        <v>0.09</v>
      </c>
      <c r="N24" s="201">
        <v>0.11</v>
      </c>
      <c r="O24" s="201">
        <v>0.12</v>
      </c>
      <c r="P24" s="201">
        <v>0.45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</v>
      </c>
      <c r="L25" s="201">
        <v>0.34</v>
      </c>
      <c r="M25" s="201">
        <v>0.09</v>
      </c>
      <c r="N25" s="201">
        <v>0.11</v>
      </c>
      <c r="O25" s="201">
        <v>0.12</v>
      </c>
      <c r="P25" s="201">
        <v>0.45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</v>
      </c>
      <c r="L26" s="201">
        <v>0.34</v>
      </c>
      <c r="M26" s="201">
        <v>0.09</v>
      </c>
      <c r="N26" s="201">
        <v>0.11</v>
      </c>
      <c r="O26" s="201">
        <v>0.12</v>
      </c>
      <c r="P26" s="201">
        <v>0.45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</v>
      </c>
      <c r="L27" s="201">
        <v>0.34</v>
      </c>
      <c r="M27" s="201">
        <v>0.09</v>
      </c>
      <c r="N27" s="201">
        <v>0.11</v>
      </c>
      <c r="O27" s="201">
        <v>0.12</v>
      </c>
      <c r="P27" s="201">
        <v>0.45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</v>
      </c>
      <c r="L28" s="201">
        <v>0.34</v>
      </c>
      <c r="M28" s="201">
        <v>0.09</v>
      </c>
      <c r="N28" s="201">
        <v>0.11</v>
      </c>
      <c r="O28" s="201">
        <v>0.12</v>
      </c>
      <c r="P28" s="201">
        <v>0.45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</v>
      </c>
      <c r="L29" s="201">
        <v>0.34</v>
      </c>
      <c r="M29" s="201">
        <v>0.09</v>
      </c>
      <c r="N29" s="201">
        <v>0.11</v>
      </c>
      <c r="O29" s="201">
        <v>0.12</v>
      </c>
      <c r="P29" s="201">
        <v>0.45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</v>
      </c>
      <c r="L30" s="201">
        <v>0.34</v>
      </c>
      <c r="M30" s="201">
        <v>0.09</v>
      </c>
      <c r="N30" s="201">
        <v>0.11</v>
      </c>
      <c r="O30" s="201">
        <v>0.12</v>
      </c>
      <c r="P30" s="201">
        <v>0.45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</v>
      </c>
      <c r="L31" s="201">
        <v>0.34</v>
      </c>
      <c r="M31" s="201">
        <v>0.09</v>
      </c>
      <c r="N31" s="201">
        <v>0.11</v>
      </c>
      <c r="O31" s="201">
        <v>0.12</v>
      </c>
      <c r="P31" s="201">
        <v>0.45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</v>
      </c>
      <c r="L32" s="201">
        <v>0.34</v>
      </c>
      <c r="M32" s="201">
        <v>0.09</v>
      </c>
      <c r="N32" s="201">
        <v>0.11</v>
      </c>
      <c r="O32" s="201">
        <v>0.12</v>
      </c>
      <c r="P32" s="201">
        <v>0.45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</v>
      </c>
      <c r="L33" s="201">
        <v>0.34</v>
      </c>
      <c r="M33" s="201">
        <v>0.09</v>
      </c>
      <c r="N33" s="201">
        <v>0.11</v>
      </c>
      <c r="O33" s="201">
        <v>0.12</v>
      </c>
      <c r="P33" s="201">
        <v>0.45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</v>
      </c>
      <c r="L34" s="201">
        <v>0.34</v>
      </c>
      <c r="M34" s="201">
        <v>0.09</v>
      </c>
      <c r="N34" s="201">
        <v>0.11</v>
      </c>
      <c r="O34" s="201">
        <v>0.12</v>
      </c>
      <c r="P34" s="201">
        <v>0.45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</v>
      </c>
      <c r="L35" s="201">
        <v>0.34</v>
      </c>
      <c r="M35" s="201">
        <v>0.09</v>
      </c>
      <c r="N35" s="201">
        <v>0.11</v>
      </c>
      <c r="O35" s="201">
        <v>0.12</v>
      </c>
      <c r="P35" s="201">
        <v>0.45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</v>
      </c>
      <c r="L36" s="201">
        <v>0.34</v>
      </c>
      <c r="M36" s="201">
        <v>0.09</v>
      </c>
      <c r="N36" s="201">
        <v>0.11</v>
      </c>
      <c r="O36" s="201">
        <v>0.12</v>
      </c>
      <c r="P36" s="201">
        <v>0.45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</v>
      </c>
      <c r="L37" s="201">
        <v>0.34</v>
      </c>
      <c r="M37" s="201">
        <v>0.09</v>
      </c>
      <c r="N37" s="201">
        <v>0.11</v>
      </c>
      <c r="O37" s="201">
        <v>0.12</v>
      </c>
      <c r="P37" s="201">
        <v>0.45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</v>
      </c>
      <c r="L38" s="201">
        <v>0.34</v>
      </c>
      <c r="M38" s="201">
        <v>0.09</v>
      </c>
      <c r="N38" s="201">
        <v>0.11</v>
      </c>
      <c r="O38" s="201">
        <v>0.12</v>
      </c>
      <c r="P38" s="201">
        <v>0.45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</v>
      </c>
      <c r="L39" s="201">
        <v>0.34</v>
      </c>
      <c r="M39" s="201">
        <v>0.09</v>
      </c>
      <c r="N39" s="201">
        <v>0.11</v>
      </c>
      <c r="O39" s="201">
        <v>0.12</v>
      </c>
      <c r="P39" s="201">
        <v>0.45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</v>
      </c>
      <c r="L40" s="201">
        <v>0.34</v>
      </c>
      <c r="M40" s="201">
        <v>0.09</v>
      </c>
      <c r="N40" s="201">
        <v>0.11</v>
      </c>
      <c r="O40" s="201">
        <v>0.12</v>
      </c>
      <c r="P40" s="201">
        <v>0.45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</v>
      </c>
      <c r="L41" s="201">
        <v>0.34</v>
      </c>
      <c r="M41" s="201">
        <v>0.09</v>
      </c>
      <c r="N41" s="201">
        <v>0.11</v>
      </c>
      <c r="O41" s="201">
        <v>0.12</v>
      </c>
      <c r="P41" s="201">
        <v>0.45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</v>
      </c>
      <c r="L42" s="201">
        <v>0.34</v>
      </c>
      <c r="M42" s="201">
        <v>0.09</v>
      </c>
      <c r="N42" s="201">
        <v>0.11</v>
      </c>
      <c r="O42" s="201">
        <v>0.12</v>
      </c>
      <c r="P42" s="201">
        <v>0.45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</v>
      </c>
      <c r="L43" s="201">
        <v>0.34</v>
      </c>
      <c r="M43" s="201">
        <v>0.09</v>
      </c>
      <c r="N43" s="201">
        <v>0.11</v>
      </c>
      <c r="O43" s="201">
        <v>0.12</v>
      </c>
      <c r="P43" s="201">
        <v>0.45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</v>
      </c>
      <c r="L44" s="201">
        <v>0.34</v>
      </c>
      <c r="M44" s="201">
        <v>0.09</v>
      </c>
      <c r="N44" s="201">
        <v>0.11</v>
      </c>
      <c r="O44" s="201">
        <v>0.12</v>
      </c>
      <c r="P44" s="201">
        <v>0.45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</v>
      </c>
      <c r="L45" s="201">
        <v>0.34</v>
      </c>
      <c r="M45" s="201">
        <v>0.09</v>
      </c>
      <c r="N45" s="201">
        <v>0.11</v>
      </c>
      <c r="O45" s="201">
        <v>0.12</v>
      </c>
      <c r="P45" s="201">
        <v>0.45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</v>
      </c>
      <c r="L46" s="201">
        <v>0.34</v>
      </c>
      <c r="M46" s="201">
        <v>0.09</v>
      </c>
      <c r="N46" s="201">
        <v>0.11</v>
      </c>
      <c r="O46" s="201">
        <v>0.12</v>
      </c>
      <c r="P46" s="201">
        <v>0.45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</v>
      </c>
      <c r="L47" s="201">
        <v>0.34</v>
      </c>
      <c r="M47" s="201">
        <v>0.09</v>
      </c>
      <c r="N47" s="201">
        <v>0.11</v>
      </c>
      <c r="O47" s="201">
        <v>0.12</v>
      </c>
      <c r="P47" s="201">
        <v>0.45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</v>
      </c>
      <c r="L48" s="201">
        <v>0.34</v>
      </c>
      <c r="M48" s="201">
        <v>0.09</v>
      </c>
      <c r="N48" s="201">
        <v>0.11</v>
      </c>
      <c r="O48" s="201">
        <v>0.12</v>
      </c>
      <c r="P48" s="201">
        <v>0.45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</v>
      </c>
      <c r="L49" s="201">
        <v>0.34</v>
      </c>
      <c r="M49" s="201">
        <v>0.09</v>
      </c>
      <c r="N49" s="201">
        <v>0.11</v>
      </c>
      <c r="O49" s="201">
        <v>0.12</v>
      </c>
      <c r="P49" s="201">
        <v>0.45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</v>
      </c>
      <c r="L50" s="201">
        <v>0.34</v>
      </c>
      <c r="M50" s="201">
        <v>0.09</v>
      </c>
      <c r="N50" s="201">
        <v>0.11</v>
      </c>
      <c r="O50" s="201">
        <v>0.12</v>
      </c>
      <c r="P50" s="201">
        <v>0.45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</v>
      </c>
      <c r="L51" s="201">
        <v>0.34</v>
      </c>
      <c r="M51" s="201">
        <v>0.09</v>
      </c>
      <c r="N51" s="201">
        <v>0.11</v>
      </c>
      <c r="O51" s="201">
        <v>0.12</v>
      </c>
      <c r="P51" s="201">
        <v>0.45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</v>
      </c>
      <c r="L52" s="201">
        <v>0.34</v>
      </c>
      <c r="M52" s="201">
        <v>0.09</v>
      </c>
      <c r="N52" s="201">
        <v>0.11</v>
      </c>
      <c r="O52" s="201">
        <v>0.12</v>
      </c>
      <c r="P52" s="201">
        <v>0.45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</v>
      </c>
      <c r="L53" s="201">
        <v>0.34</v>
      </c>
      <c r="M53" s="201">
        <v>0.09</v>
      </c>
      <c r="N53" s="201">
        <v>0.11</v>
      </c>
      <c r="O53" s="201">
        <v>0.12</v>
      </c>
      <c r="P53" s="201">
        <v>0.45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</v>
      </c>
      <c r="L54" s="201">
        <v>0.34</v>
      </c>
      <c r="M54" s="201">
        <v>0.09</v>
      </c>
      <c r="N54" s="201">
        <v>0.11</v>
      </c>
      <c r="O54" s="201">
        <v>0.12</v>
      </c>
      <c r="P54" s="201">
        <v>0.45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</v>
      </c>
      <c r="L55" s="201">
        <v>0.34</v>
      </c>
      <c r="M55" s="201">
        <v>0.09</v>
      </c>
      <c r="N55" s="201">
        <v>0.11</v>
      </c>
      <c r="O55" s="201">
        <v>0.12</v>
      </c>
      <c r="P55" s="201">
        <v>0.45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</v>
      </c>
      <c r="L56" s="201">
        <v>0.34</v>
      </c>
      <c r="M56" s="201">
        <v>0.09</v>
      </c>
      <c r="N56" s="201">
        <v>0.11</v>
      </c>
      <c r="O56" s="201">
        <v>0.12</v>
      </c>
      <c r="P56" s="201">
        <v>0.45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</v>
      </c>
      <c r="L57" s="201">
        <v>0.34</v>
      </c>
      <c r="M57" s="201">
        <v>0.09</v>
      </c>
      <c r="N57" s="201">
        <v>0.11</v>
      </c>
      <c r="O57" s="201">
        <v>0.12</v>
      </c>
      <c r="P57" s="201">
        <v>0.45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</v>
      </c>
      <c r="L58" s="201">
        <v>0.34</v>
      </c>
      <c r="M58" s="201">
        <v>0.09</v>
      </c>
      <c r="N58" s="201">
        <v>0.11</v>
      </c>
      <c r="O58" s="201">
        <v>0.12</v>
      </c>
      <c r="P58" s="201">
        <v>0.45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</v>
      </c>
      <c r="L59" s="201">
        <v>0.34</v>
      </c>
      <c r="M59" s="201">
        <v>0.09</v>
      </c>
      <c r="N59" s="201">
        <v>0.11</v>
      </c>
      <c r="O59" s="201">
        <v>0.12</v>
      </c>
      <c r="P59" s="201">
        <v>0.45</v>
      </c>
      <c r="Q59" s="201">
        <v>0.02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</v>
      </c>
      <c r="L60" s="201">
        <v>0.34</v>
      </c>
      <c r="M60" s="201">
        <v>0.09</v>
      </c>
      <c r="N60" s="201">
        <v>0.11</v>
      </c>
      <c r="O60" s="201">
        <v>0.12</v>
      </c>
      <c r="P60" s="201">
        <v>0.45</v>
      </c>
      <c r="Q60" s="201">
        <v>0.02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</v>
      </c>
      <c r="L61" s="201">
        <v>0.28999999999999998</v>
      </c>
      <c r="M61" s="201">
        <v>0.09</v>
      </c>
      <c r="N61" s="201">
        <v>0.11</v>
      </c>
      <c r="O61" s="201">
        <v>0.12</v>
      </c>
      <c r="P61" s="201">
        <v>0.45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</v>
      </c>
      <c r="L62" s="201">
        <v>0.28999999999999998</v>
      </c>
      <c r="M62" s="201">
        <v>0.09</v>
      </c>
      <c r="N62" s="201">
        <v>0.11</v>
      </c>
      <c r="O62" s="201">
        <v>0.12</v>
      </c>
      <c r="P62" s="201">
        <v>0.45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0.34</v>
      </c>
      <c r="M63" s="201">
        <v>0.09</v>
      </c>
      <c r="N63" s="201">
        <v>0.11</v>
      </c>
      <c r="O63" s="201">
        <v>0.12</v>
      </c>
      <c r="P63" s="201">
        <v>0.45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0.34</v>
      </c>
      <c r="M64" s="201">
        <v>0.09</v>
      </c>
      <c r="N64" s="201">
        <v>0.11</v>
      </c>
      <c r="O64" s="201">
        <v>0.12</v>
      </c>
      <c r="P64" s="201">
        <v>0.45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0.92</v>
      </c>
      <c r="M65" s="201">
        <v>0.09</v>
      </c>
      <c r="N65" s="201">
        <v>0.11</v>
      </c>
      <c r="O65" s="201">
        <v>0.12</v>
      </c>
      <c r="P65" s="201">
        <v>0.45</v>
      </c>
      <c r="Q65" s="201">
        <v>0.06</v>
      </c>
      <c r="R65" s="201">
        <v>0.2</v>
      </c>
      <c r="S65" s="201">
        <v>0.08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0.91</v>
      </c>
      <c r="M66" s="201">
        <v>0.09</v>
      </c>
      <c r="N66" s="201">
        <v>0.11</v>
      </c>
      <c r="O66" s="201">
        <v>0.12</v>
      </c>
      <c r="P66" s="201">
        <v>0.45</v>
      </c>
      <c r="Q66" s="201">
        <v>0.06</v>
      </c>
      <c r="R66" s="201">
        <v>0.2</v>
      </c>
      <c r="S66" s="201">
        <v>0.08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0.34</v>
      </c>
      <c r="M67" s="201">
        <v>0.09</v>
      </c>
      <c r="N67" s="201">
        <v>0.11</v>
      </c>
      <c r="O67" s="201">
        <v>0.12</v>
      </c>
      <c r="P67" s="201">
        <v>0.45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0.34</v>
      </c>
      <c r="M68" s="201">
        <v>0.09</v>
      </c>
      <c r="N68" s="201">
        <v>0.11</v>
      </c>
      <c r="O68" s="201">
        <v>0.12</v>
      </c>
      <c r="P68" s="201">
        <v>0.45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</v>
      </c>
      <c r="L69" s="201">
        <v>0.34</v>
      </c>
      <c r="M69" s="201">
        <v>0.09</v>
      </c>
      <c r="N69" s="201">
        <v>0.11</v>
      </c>
      <c r="O69" s="201">
        <v>0.12</v>
      </c>
      <c r="P69" s="201">
        <v>0.45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0.34</v>
      </c>
      <c r="M70" s="201">
        <v>0.09</v>
      </c>
      <c r="N70" s="201">
        <v>0.11</v>
      </c>
      <c r="O70" s="201">
        <v>0.12</v>
      </c>
      <c r="P70" s="201">
        <v>0.45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</v>
      </c>
      <c r="L71" s="201">
        <v>0.34</v>
      </c>
      <c r="M71" s="201">
        <v>0.09</v>
      </c>
      <c r="N71" s="201">
        <v>0.11</v>
      </c>
      <c r="O71" s="201">
        <v>0.12</v>
      </c>
      <c r="P71" s="201">
        <v>0.45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</v>
      </c>
      <c r="L72" s="201">
        <v>0.34</v>
      </c>
      <c r="M72" s="201">
        <v>0.09</v>
      </c>
      <c r="N72" s="201">
        <v>0.11</v>
      </c>
      <c r="O72" s="201">
        <v>0.12</v>
      </c>
      <c r="P72" s="201">
        <v>0.45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</v>
      </c>
      <c r="L73" s="201">
        <v>0.34</v>
      </c>
      <c r="M73" s="201">
        <v>0.09</v>
      </c>
      <c r="N73" s="201">
        <v>0.11</v>
      </c>
      <c r="O73" s="201">
        <v>0.12</v>
      </c>
      <c r="P73" s="201">
        <v>0.45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</v>
      </c>
      <c r="L74" s="201">
        <v>0.34</v>
      </c>
      <c r="M74" s="201">
        <v>0.09</v>
      </c>
      <c r="N74" s="201">
        <v>0.11</v>
      </c>
      <c r="O74" s="201">
        <v>0.12</v>
      </c>
      <c r="P74" s="201">
        <v>0.45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</v>
      </c>
      <c r="L75" s="201">
        <v>0.34</v>
      </c>
      <c r="M75" s="201">
        <v>0.09</v>
      </c>
      <c r="N75" s="201">
        <v>0.11</v>
      </c>
      <c r="O75" s="201">
        <v>0.12</v>
      </c>
      <c r="P75" s="201">
        <v>0.45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</v>
      </c>
      <c r="L76" s="201">
        <v>0.34</v>
      </c>
      <c r="M76" s="201">
        <v>0.09</v>
      </c>
      <c r="N76" s="201">
        <v>0.11</v>
      </c>
      <c r="O76" s="201">
        <v>0.12</v>
      </c>
      <c r="P76" s="201">
        <v>0.45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0.06</v>
      </c>
      <c r="L77" s="201">
        <v>0.6</v>
      </c>
      <c r="M77" s="201">
        <v>0.09</v>
      </c>
      <c r="N77" s="201">
        <v>0.11</v>
      </c>
      <c r="O77" s="201">
        <v>0.12</v>
      </c>
      <c r="P77" s="201">
        <v>0.45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</v>
      </c>
      <c r="L78" s="201">
        <v>0.34</v>
      </c>
      <c r="M78" s="201">
        <v>0.09</v>
      </c>
      <c r="N78" s="201">
        <v>0.11</v>
      </c>
      <c r="O78" s="201">
        <v>0.12</v>
      </c>
      <c r="P78" s="201">
        <v>0.45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0.28000000000000003</v>
      </c>
      <c r="L79" s="201">
        <v>0.34</v>
      </c>
      <c r="M79" s="201">
        <v>0.09</v>
      </c>
      <c r="N79" s="201">
        <v>0.11</v>
      </c>
      <c r="O79" s="201">
        <v>0.12</v>
      </c>
      <c r="P79" s="201">
        <v>0.45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</v>
      </c>
      <c r="L80" s="201">
        <v>0.34</v>
      </c>
      <c r="M80" s="201">
        <v>0.09</v>
      </c>
      <c r="N80" s="201">
        <v>0.11</v>
      </c>
      <c r="O80" s="201">
        <v>0.12</v>
      </c>
      <c r="P80" s="201">
        <v>0.45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</v>
      </c>
      <c r="L81" s="201">
        <v>0.34</v>
      </c>
      <c r="M81" s="201">
        <v>0.09</v>
      </c>
      <c r="N81" s="201">
        <v>0.11</v>
      </c>
      <c r="O81" s="201">
        <v>0.12</v>
      </c>
      <c r="P81" s="201">
        <v>0.45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</v>
      </c>
      <c r="L82" s="201">
        <v>0.34</v>
      </c>
      <c r="M82" s="201">
        <v>0.09</v>
      </c>
      <c r="N82" s="201">
        <v>0.11</v>
      </c>
      <c r="O82" s="201">
        <v>0.12</v>
      </c>
      <c r="P82" s="201">
        <v>0.45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0.11</v>
      </c>
      <c r="L83" s="201">
        <v>0.34</v>
      </c>
      <c r="M83" s="201">
        <v>0.09</v>
      </c>
      <c r="N83" s="201">
        <v>0.11</v>
      </c>
      <c r="O83" s="201">
        <v>0.12</v>
      </c>
      <c r="P83" s="201">
        <v>0.45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</v>
      </c>
      <c r="L84" s="201">
        <v>0.34</v>
      </c>
      <c r="M84" s="201">
        <v>0.09</v>
      </c>
      <c r="N84" s="201">
        <v>0.11</v>
      </c>
      <c r="O84" s="201">
        <v>0.12</v>
      </c>
      <c r="P84" s="201">
        <v>0.45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</v>
      </c>
      <c r="L85" s="201">
        <v>0.34</v>
      </c>
      <c r="M85" s="201">
        <v>0.09</v>
      </c>
      <c r="N85" s="201">
        <v>0.11</v>
      </c>
      <c r="O85" s="201">
        <v>0.12</v>
      </c>
      <c r="P85" s="201">
        <v>0.45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</v>
      </c>
      <c r="L86" s="201">
        <v>0.34</v>
      </c>
      <c r="M86" s="201">
        <v>0.09</v>
      </c>
      <c r="N86" s="201">
        <v>0.11</v>
      </c>
      <c r="O86" s="201">
        <v>0.12</v>
      </c>
      <c r="P86" s="201">
        <v>0.45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0.16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</v>
      </c>
      <c r="L87" s="201">
        <v>0.34</v>
      </c>
      <c r="M87" s="201">
        <v>0.09</v>
      </c>
      <c r="N87" s="201">
        <v>0.11</v>
      </c>
      <c r="O87" s="201">
        <v>0.12</v>
      </c>
      <c r="P87" s="201">
        <v>0.45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0.15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</v>
      </c>
      <c r="L88" s="201">
        <v>0.34</v>
      </c>
      <c r="M88" s="201">
        <v>0.09</v>
      </c>
      <c r="N88" s="201">
        <v>0.11</v>
      </c>
      <c r="O88" s="201">
        <v>0.12</v>
      </c>
      <c r="P88" s="201">
        <v>0.45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0.15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</v>
      </c>
      <c r="L89" s="201">
        <v>0.34</v>
      </c>
      <c r="M89" s="201">
        <v>0.09</v>
      </c>
      <c r="N89" s="201">
        <v>0.11</v>
      </c>
      <c r="O89" s="201">
        <v>0.12</v>
      </c>
      <c r="P89" s="201">
        <v>0.45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0.15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</v>
      </c>
      <c r="L90" s="201">
        <v>0.34</v>
      </c>
      <c r="M90" s="201">
        <v>0.09</v>
      </c>
      <c r="N90" s="201">
        <v>0.11</v>
      </c>
      <c r="O90" s="201">
        <v>0.12</v>
      </c>
      <c r="P90" s="201">
        <v>0.45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0.15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</v>
      </c>
      <c r="L91" s="201">
        <v>0.34</v>
      </c>
      <c r="M91" s="201">
        <v>0.09</v>
      </c>
      <c r="N91" s="201">
        <v>0.11</v>
      </c>
      <c r="O91" s="201">
        <v>0.12</v>
      </c>
      <c r="P91" s="201">
        <v>0.45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0.15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</v>
      </c>
      <c r="L92" s="201">
        <v>0.34</v>
      </c>
      <c r="M92" s="201">
        <v>0.09</v>
      </c>
      <c r="N92" s="201">
        <v>0.11</v>
      </c>
      <c r="O92" s="201">
        <v>0.12</v>
      </c>
      <c r="P92" s="201">
        <v>0.45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0.15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</v>
      </c>
      <c r="L93" s="201">
        <v>0.34</v>
      </c>
      <c r="M93" s="201">
        <v>0.09</v>
      </c>
      <c r="N93" s="201">
        <v>0.11</v>
      </c>
      <c r="O93" s="201">
        <v>0.12</v>
      </c>
      <c r="P93" s="201">
        <v>0.45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</v>
      </c>
      <c r="AY93" s="201">
        <v>0.15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</v>
      </c>
      <c r="L94" s="201">
        <v>0.34</v>
      </c>
      <c r="M94" s="201">
        <v>0.09</v>
      </c>
      <c r="N94" s="201">
        <v>0.11</v>
      </c>
      <c r="O94" s="201">
        <v>0.12</v>
      </c>
      <c r="P94" s="201">
        <v>0.45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0.15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</v>
      </c>
      <c r="L95" s="201">
        <v>0.34</v>
      </c>
      <c r="M95" s="201">
        <v>0.09</v>
      </c>
      <c r="N95" s="201">
        <v>0.11</v>
      </c>
      <c r="O95" s="201">
        <v>0.12</v>
      </c>
      <c r="P95" s="201">
        <v>0.45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0.15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</v>
      </c>
      <c r="L96" s="201">
        <v>0.34</v>
      </c>
      <c r="M96" s="201">
        <v>0.09</v>
      </c>
      <c r="N96" s="201">
        <v>0.11</v>
      </c>
      <c r="O96" s="201">
        <v>0.12</v>
      </c>
      <c r="P96" s="201">
        <v>0.45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0.15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</v>
      </c>
      <c r="L97" s="201">
        <v>0.34</v>
      </c>
      <c r="M97" s="201">
        <v>0.09</v>
      </c>
      <c r="N97" s="201">
        <v>0.11</v>
      </c>
      <c r="O97" s="201">
        <v>0.12</v>
      </c>
      <c r="P97" s="201">
        <v>0.45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0.16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</v>
      </c>
      <c r="L98" s="201">
        <v>0.34</v>
      </c>
      <c r="M98" s="201">
        <v>0.09</v>
      </c>
      <c r="N98" s="201">
        <v>0.11</v>
      </c>
      <c r="O98" s="201">
        <v>0.12</v>
      </c>
      <c r="P98" s="201">
        <v>0.45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2.4124999999999958E-3</v>
      </c>
      <c r="L99">
        <f t="shared" si="0"/>
        <v>8.487500000000002E-3</v>
      </c>
      <c r="M99">
        <f t="shared" si="0"/>
        <v>2.1599999999999979E-3</v>
      </c>
      <c r="N99">
        <f t="shared" si="0"/>
        <v>2.6399999999999991E-3</v>
      </c>
      <c r="O99">
        <f t="shared" si="0"/>
        <v>2.8799999999999958E-3</v>
      </c>
      <c r="P99">
        <f t="shared" si="0"/>
        <v>1.0800000000000008E-2</v>
      </c>
      <c r="Q99">
        <f t="shared" si="0"/>
        <v>1.5500000000000008E-4</v>
      </c>
      <c r="R99">
        <f t="shared" si="0"/>
        <v>1.2749999999999979E-3</v>
      </c>
      <c r="S99">
        <f t="shared" si="0"/>
        <v>5.1000000000000036E-4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7.362499999999988E-3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3.57</v>
      </c>
      <c r="L3" s="201">
        <v>31.91</v>
      </c>
      <c r="M3" s="201">
        <v>1.02</v>
      </c>
      <c r="N3" s="201">
        <v>1.3</v>
      </c>
      <c r="O3" s="201">
        <v>0</v>
      </c>
      <c r="P3" s="201">
        <v>3.58</v>
      </c>
      <c r="Q3" s="201">
        <v>0.24</v>
      </c>
      <c r="R3" s="201">
        <v>0.47</v>
      </c>
      <c r="S3" s="201">
        <v>0.28999999999999998</v>
      </c>
      <c r="T3" s="201">
        <v>0</v>
      </c>
      <c r="U3" s="201">
        <v>7</v>
      </c>
      <c r="V3" s="201">
        <v>0.23</v>
      </c>
      <c r="W3" s="201">
        <v>0.38</v>
      </c>
      <c r="X3" s="201">
        <v>1.62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3.57</v>
      </c>
      <c r="L4" s="201">
        <v>31.91</v>
      </c>
      <c r="M4" s="201">
        <v>1.02</v>
      </c>
      <c r="N4" s="201">
        <v>1.3</v>
      </c>
      <c r="O4" s="201">
        <v>0</v>
      </c>
      <c r="P4" s="201">
        <v>3.58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6.19</v>
      </c>
      <c r="V4" s="201">
        <v>0.23</v>
      </c>
      <c r="W4" s="201">
        <v>0.38</v>
      </c>
      <c r="X4" s="201">
        <v>1.62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3.57</v>
      </c>
      <c r="L5" s="201">
        <v>31.91</v>
      </c>
      <c r="M5" s="201">
        <v>1.02</v>
      </c>
      <c r="N5" s="201">
        <v>1.3</v>
      </c>
      <c r="O5" s="201">
        <v>0</v>
      </c>
      <c r="P5" s="201">
        <v>3.58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4.7300000000000004</v>
      </c>
      <c r="V5" s="201">
        <v>0.23</v>
      </c>
      <c r="W5" s="201">
        <v>0.38</v>
      </c>
      <c r="X5" s="201">
        <v>1.62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18.87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3.58</v>
      </c>
      <c r="L6" s="201">
        <v>31.91</v>
      </c>
      <c r="M6" s="201">
        <v>1.02</v>
      </c>
      <c r="N6" s="201">
        <v>1.3</v>
      </c>
      <c r="O6" s="201">
        <v>0</v>
      </c>
      <c r="P6" s="201">
        <v>3.58</v>
      </c>
      <c r="Q6" s="201">
        <v>2.0099999999999998</v>
      </c>
      <c r="R6" s="201">
        <v>0.47</v>
      </c>
      <c r="S6" s="201">
        <v>2.4900000000000002</v>
      </c>
      <c r="T6" s="201">
        <v>0</v>
      </c>
      <c r="U6" s="201">
        <v>4.8099999999999996</v>
      </c>
      <c r="V6" s="201">
        <v>0.23</v>
      </c>
      <c r="W6" s="201">
        <v>0.38</v>
      </c>
      <c r="X6" s="201">
        <v>1.62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18.87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3.58</v>
      </c>
      <c r="L7" s="201">
        <v>20.76</v>
      </c>
      <c r="M7" s="201">
        <v>1.02</v>
      </c>
      <c r="N7" s="201">
        <v>1.3</v>
      </c>
      <c r="O7" s="201">
        <v>0</v>
      </c>
      <c r="P7" s="201">
        <v>3.58</v>
      </c>
      <c r="Q7" s="201">
        <v>2.0099999999999998</v>
      </c>
      <c r="R7" s="201">
        <v>0.47</v>
      </c>
      <c r="S7" s="201">
        <v>2.4900000000000002</v>
      </c>
      <c r="T7" s="201">
        <v>0</v>
      </c>
      <c r="U7" s="201">
        <v>4.9000000000000004</v>
      </c>
      <c r="V7" s="201">
        <v>0.23</v>
      </c>
      <c r="W7" s="201">
        <v>0.38</v>
      </c>
      <c r="X7" s="201">
        <v>1.62</v>
      </c>
      <c r="Y7" s="201">
        <v>0</v>
      </c>
      <c r="Z7" s="201">
        <v>2.78</v>
      </c>
      <c r="AA7" s="201">
        <v>0.99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18.87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3.58</v>
      </c>
      <c r="L8" s="201">
        <v>99.41</v>
      </c>
      <c r="M8" s="201">
        <v>1.02</v>
      </c>
      <c r="N8" s="201">
        <v>1.3</v>
      </c>
      <c r="O8" s="201">
        <v>0</v>
      </c>
      <c r="P8" s="201">
        <v>3.58</v>
      </c>
      <c r="Q8" s="201">
        <v>2.0099999999999998</v>
      </c>
      <c r="R8" s="201">
        <v>0.47</v>
      </c>
      <c r="S8" s="201">
        <v>2.4900000000000002</v>
      </c>
      <c r="T8" s="201">
        <v>0</v>
      </c>
      <c r="U8" s="201">
        <v>4.99</v>
      </c>
      <c r="V8" s="201">
        <v>0.23</v>
      </c>
      <c r="W8" s="201">
        <v>0.38</v>
      </c>
      <c r="X8" s="201">
        <v>1.62</v>
      </c>
      <c r="Y8" s="201">
        <v>0</v>
      </c>
      <c r="Z8" s="201">
        <v>2.78</v>
      </c>
      <c r="AA8" s="201">
        <v>0.99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18.87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3.58</v>
      </c>
      <c r="L9" s="201">
        <v>195.84</v>
      </c>
      <c r="M9" s="201">
        <v>1.02</v>
      </c>
      <c r="N9" s="201">
        <v>1.3</v>
      </c>
      <c r="O9" s="201">
        <v>0</v>
      </c>
      <c r="P9" s="201">
        <v>3.58</v>
      </c>
      <c r="Q9" s="201">
        <v>2.0099999999999998</v>
      </c>
      <c r="R9" s="201">
        <v>0.47</v>
      </c>
      <c r="S9" s="201">
        <v>2.4900000000000002</v>
      </c>
      <c r="T9" s="201">
        <v>0</v>
      </c>
      <c r="U9" s="201">
        <v>4.75</v>
      </c>
      <c r="V9" s="201">
        <v>0.23</v>
      </c>
      <c r="W9" s="201">
        <v>0.38</v>
      </c>
      <c r="X9" s="201">
        <v>1.62</v>
      </c>
      <c r="Y9" s="201">
        <v>0</v>
      </c>
      <c r="Z9" s="201">
        <v>2.78</v>
      </c>
      <c r="AA9" s="201">
        <v>0.99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3.58</v>
      </c>
      <c r="L10" s="201">
        <v>272.99</v>
      </c>
      <c r="M10" s="201">
        <v>1.02</v>
      </c>
      <c r="N10" s="201">
        <v>1.3</v>
      </c>
      <c r="O10" s="201">
        <v>0</v>
      </c>
      <c r="P10" s="201">
        <v>3.58</v>
      </c>
      <c r="Q10" s="201">
        <v>2.0099999999999998</v>
      </c>
      <c r="R10" s="201">
        <v>0.47</v>
      </c>
      <c r="S10" s="201">
        <v>2.4900000000000002</v>
      </c>
      <c r="T10" s="201">
        <v>0</v>
      </c>
      <c r="U10" s="201">
        <v>4.59</v>
      </c>
      <c r="V10" s="201">
        <v>0.23</v>
      </c>
      <c r="W10" s="201">
        <v>0.38</v>
      </c>
      <c r="X10" s="201">
        <v>1.62</v>
      </c>
      <c r="Y10" s="201">
        <v>0</v>
      </c>
      <c r="Z10" s="201">
        <v>2.78</v>
      </c>
      <c r="AA10" s="201">
        <v>0.99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3.58</v>
      </c>
      <c r="L11" s="201">
        <v>272.99</v>
      </c>
      <c r="M11" s="201">
        <v>1.02</v>
      </c>
      <c r="N11" s="201">
        <v>1.3</v>
      </c>
      <c r="O11" s="201">
        <v>0</v>
      </c>
      <c r="P11" s="201">
        <v>3.58</v>
      </c>
      <c r="Q11" s="201">
        <v>2.0099999999999998</v>
      </c>
      <c r="R11" s="201">
        <v>0.47</v>
      </c>
      <c r="S11" s="201">
        <v>2.4900000000000002</v>
      </c>
      <c r="T11" s="201">
        <v>0</v>
      </c>
      <c r="U11" s="201">
        <v>4.59</v>
      </c>
      <c r="V11" s="201">
        <v>0.23</v>
      </c>
      <c r="W11" s="201">
        <v>0.38</v>
      </c>
      <c r="X11" s="201">
        <v>1.62</v>
      </c>
      <c r="Y11" s="201">
        <v>0</v>
      </c>
      <c r="Z11" s="201">
        <v>2.78</v>
      </c>
      <c r="AA11" s="201">
        <v>0.99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3.58</v>
      </c>
      <c r="L12" s="201">
        <v>272.99</v>
      </c>
      <c r="M12" s="201">
        <v>1.02</v>
      </c>
      <c r="N12" s="201">
        <v>1.3</v>
      </c>
      <c r="O12" s="201">
        <v>0</v>
      </c>
      <c r="P12" s="201">
        <v>3.58</v>
      </c>
      <c r="Q12" s="201">
        <v>2.0099999999999998</v>
      </c>
      <c r="R12" s="201">
        <v>0.47</v>
      </c>
      <c r="S12" s="201">
        <v>2.4900000000000002</v>
      </c>
      <c r="T12" s="201">
        <v>0</v>
      </c>
      <c r="U12" s="201">
        <v>4.59</v>
      </c>
      <c r="V12" s="201">
        <v>0.23</v>
      </c>
      <c r="W12" s="201">
        <v>0.38</v>
      </c>
      <c r="X12" s="201">
        <v>1.62</v>
      </c>
      <c r="Y12" s="201">
        <v>0</v>
      </c>
      <c r="Z12" s="201">
        <v>2.78</v>
      </c>
      <c r="AA12" s="201">
        <v>0.99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3.58</v>
      </c>
      <c r="L13" s="201">
        <v>272.99</v>
      </c>
      <c r="M13" s="201">
        <v>1.02</v>
      </c>
      <c r="N13" s="201">
        <v>1.3</v>
      </c>
      <c r="O13" s="201">
        <v>0</v>
      </c>
      <c r="P13" s="201">
        <v>3.58</v>
      </c>
      <c r="Q13" s="201">
        <v>2.0099999999999998</v>
      </c>
      <c r="R13" s="201">
        <v>0.47</v>
      </c>
      <c r="S13" s="201">
        <v>2.4900000000000002</v>
      </c>
      <c r="T13" s="201">
        <v>0</v>
      </c>
      <c r="U13" s="201">
        <v>4.59</v>
      </c>
      <c r="V13" s="201">
        <v>0.23</v>
      </c>
      <c r="W13" s="201">
        <v>0.38</v>
      </c>
      <c r="X13" s="201">
        <v>1.62</v>
      </c>
      <c r="Y13" s="201">
        <v>0</v>
      </c>
      <c r="Z13" s="201">
        <v>2.78</v>
      </c>
      <c r="AA13" s="201">
        <v>0.99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3.58</v>
      </c>
      <c r="L14" s="201">
        <v>272.99</v>
      </c>
      <c r="M14" s="201">
        <v>1.02</v>
      </c>
      <c r="N14" s="201">
        <v>1.3</v>
      </c>
      <c r="O14" s="201">
        <v>0</v>
      </c>
      <c r="P14" s="201">
        <v>3.58</v>
      </c>
      <c r="Q14" s="201">
        <v>2.0099999999999998</v>
      </c>
      <c r="R14" s="201">
        <v>0.47</v>
      </c>
      <c r="S14" s="201">
        <v>2.4900000000000002</v>
      </c>
      <c r="T14" s="201">
        <v>0</v>
      </c>
      <c r="U14" s="201">
        <v>4.59</v>
      </c>
      <c r="V14" s="201">
        <v>0.23</v>
      </c>
      <c r="W14" s="201">
        <v>0.38</v>
      </c>
      <c r="X14" s="201">
        <v>1.62</v>
      </c>
      <c r="Y14" s="201">
        <v>0</v>
      </c>
      <c r="Z14" s="201">
        <v>2.78</v>
      </c>
      <c r="AA14" s="201">
        <v>0.99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3.58</v>
      </c>
      <c r="L15" s="201">
        <v>272.99</v>
      </c>
      <c r="M15" s="201">
        <v>1.02</v>
      </c>
      <c r="N15" s="201">
        <v>1.3</v>
      </c>
      <c r="O15" s="201">
        <v>0</v>
      </c>
      <c r="P15" s="201">
        <v>3.58</v>
      </c>
      <c r="Q15" s="201">
        <v>2.0099999999999998</v>
      </c>
      <c r="R15" s="201">
        <v>0.46</v>
      </c>
      <c r="S15" s="201">
        <v>2.4900000000000002</v>
      </c>
      <c r="T15" s="201">
        <v>0</v>
      </c>
      <c r="U15" s="201">
        <v>4.59</v>
      </c>
      <c r="V15" s="201">
        <v>0.23</v>
      </c>
      <c r="W15" s="201">
        <v>0.38</v>
      </c>
      <c r="X15" s="201">
        <v>1.62</v>
      </c>
      <c r="Y15" s="201">
        <v>0</v>
      </c>
      <c r="Z15" s="201">
        <v>2.78</v>
      </c>
      <c r="AA15" s="201">
        <v>0.99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3.58</v>
      </c>
      <c r="L16" s="201">
        <v>272.99</v>
      </c>
      <c r="M16" s="201">
        <v>1.02</v>
      </c>
      <c r="N16" s="201">
        <v>1.3</v>
      </c>
      <c r="O16" s="201">
        <v>0</v>
      </c>
      <c r="P16" s="201">
        <v>3.58</v>
      </c>
      <c r="Q16" s="201">
        <v>2.0099999999999998</v>
      </c>
      <c r="R16" s="201">
        <v>0.46</v>
      </c>
      <c r="S16" s="201">
        <v>2.4900000000000002</v>
      </c>
      <c r="T16" s="201">
        <v>0</v>
      </c>
      <c r="U16" s="201">
        <v>4.59</v>
      </c>
      <c r="V16" s="201">
        <v>0.23</v>
      </c>
      <c r="W16" s="201">
        <v>0.38</v>
      </c>
      <c r="X16" s="201">
        <v>1.62</v>
      </c>
      <c r="Y16" s="201">
        <v>0</v>
      </c>
      <c r="Z16" s="201">
        <v>2.78</v>
      </c>
      <c r="AA16" s="201">
        <v>0.99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3.58</v>
      </c>
      <c r="L17" s="201">
        <v>272.99</v>
      </c>
      <c r="M17" s="201">
        <v>1.02</v>
      </c>
      <c r="N17" s="201">
        <v>1.3</v>
      </c>
      <c r="O17" s="201">
        <v>0</v>
      </c>
      <c r="P17" s="201">
        <v>3.58</v>
      </c>
      <c r="Q17" s="201">
        <v>2.0099999999999998</v>
      </c>
      <c r="R17" s="201">
        <v>0.46</v>
      </c>
      <c r="S17" s="201">
        <v>2.4900000000000002</v>
      </c>
      <c r="T17" s="201">
        <v>0</v>
      </c>
      <c r="U17" s="201">
        <v>4.59</v>
      </c>
      <c r="V17" s="201">
        <v>0.23</v>
      </c>
      <c r="W17" s="201">
        <v>0.38</v>
      </c>
      <c r="X17" s="201">
        <v>1.62</v>
      </c>
      <c r="Y17" s="201">
        <v>0</v>
      </c>
      <c r="Z17" s="201">
        <v>2.78</v>
      </c>
      <c r="AA17" s="201">
        <v>0.99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3.58</v>
      </c>
      <c r="L18" s="201">
        <v>272.99</v>
      </c>
      <c r="M18" s="201">
        <v>1.02</v>
      </c>
      <c r="N18" s="201">
        <v>1.3</v>
      </c>
      <c r="O18" s="201">
        <v>0</v>
      </c>
      <c r="P18" s="201">
        <v>3.58</v>
      </c>
      <c r="Q18" s="201">
        <v>2.0099999999999998</v>
      </c>
      <c r="R18" s="201">
        <v>0.46</v>
      </c>
      <c r="S18" s="201">
        <v>2.4900000000000002</v>
      </c>
      <c r="T18" s="201">
        <v>0</v>
      </c>
      <c r="U18" s="201">
        <v>4.59</v>
      </c>
      <c r="V18" s="201">
        <v>0.23</v>
      </c>
      <c r="W18" s="201">
        <v>0.38</v>
      </c>
      <c r="X18" s="201">
        <v>1.62</v>
      </c>
      <c r="Y18" s="201">
        <v>0</v>
      </c>
      <c r="Z18" s="201">
        <v>2.78</v>
      </c>
      <c r="AA18" s="201">
        <v>0.99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3.58</v>
      </c>
      <c r="L19" s="201">
        <v>272.99</v>
      </c>
      <c r="M19" s="201">
        <v>1.02</v>
      </c>
      <c r="N19" s="201">
        <v>1.3</v>
      </c>
      <c r="O19" s="201">
        <v>0</v>
      </c>
      <c r="P19" s="201">
        <v>3.58</v>
      </c>
      <c r="Q19" s="201">
        <v>2.0099999999999998</v>
      </c>
      <c r="R19" s="201">
        <v>0.46</v>
      </c>
      <c r="S19" s="201">
        <v>2.4900000000000002</v>
      </c>
      <c r="T19" s="201">
        <v>0</v>
      </c>
      <c r="U19" s="201">
        <v>4.59</v>
      </c>
      <c r="V19" s="201">
        <v>0.23</v>
      </c>
      <c r="W19" s="201">
        <v>0.38</v>
      </c>
      <c r="X19" s="201">
        <v>1.62</v>
      </c>
      <c r="Y19" s="201">
        <v>0</v>
      </c>
      <c r="Z19" s="201">
        <v>2.78</v>
      </c>
      <c r="AA19" s="201">
        <v>0.99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3.58</v>
      </c>
      <c r="L20" s="201">
        <v>272.99</v>
      </c>
      <c r="M20" s="201">
        <v>1.02</v>
      </c>
      <c r="N20" s="201">
        <v>1.3</v>
      </c>
      <c r="O20" s="201">
        <v>0</v>
      </c>
      <c r="P20" s="201">
        <v>3.58</v>
      </c>
      <c r="Q20" s="201">
        <v>2.0099999999999998</v>
      </c>
      <c r="R20" s="201">
        <v>0.46</v>
      </c>
      <c r="S20" s="201">
        <v>2.4900000000000002</v>
      </c>
      <c r="T20" s="201">
        <v>0</v>
      </c>
      <c r="U20" s="201">
        <v>4.59</v>
      </c>
      <c r="V20" s="201">
        <v>0.23</v>
      </c>
      <c r="W20" s="201">
        <v>0.38</v>
      </c>
      <c r="X20" s="201">
        <v>1.62</v>
      </c>
      <c r="Y20" s="201">
        <v>0</v>
      </c>
      <c r="Z20" s="201">
        <v>2.78</v>
      </c>
      <c r="AA20" s="201">
        <v>0.99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3.58</v>
      </c>
      <c r="L21" s="201">
        <v>272.99</v>
      </c>
      <c r="M21" s="201">
        <v>1.02</v>
      </c>
      <c r="N21" s="201">
        <v>1.3</v>
      </c>
      <c r="O21" s="201">
        <v>0</v>
      </c>
      <c r="P21" s="201">
        <v>3.58</v>
      </c>
      <c r="Q21" s="201">
        <v>2.0099999999999998</v>
      </c>
      <c r="R21" s="201">
        <v>0.5</v>
      </c>
      <c r="S21" s="201">
        <v>2.4900000000000002</v>
      </c>
      <c r="T21" s="201">
        <v>0</v>
      </c>
      <c r="U21" s="201">
        <v>4.59</v>
      </c>
      <c r="V21" s="201">
        <v>0.23</v>
      </c>
      <c r="W21" s="201">
        <v>0.38</v>
      </c>
      <c r="X21" s="201">
        <v>1.62</v>
      </c>
      <c r="Y21" s="201">
        <v>0</v>
      </c>
      <c r="Z21" s="201">
        <v>2.78</v>
      </c>
      <c r="AA21" s="201">
        <v>0.99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3.58</v>
      </c>
      <c r="L22" s="201">
        <v>272.99</v>
      </c>
      <c r="M22" s="201">
        <v>1.02</v>
      </c>
      <c r="N22" s="201">
        <v>1.3</v>
      </c>
      <c r="O22" s="201">
        <v>0</v>
      </c>
      <c r="P22" s="201">
        <v>3.58</v>
      </c>
      <c r="Q22" s="201">
        <v>2.0099999999999998</v>
      </c>
      <c r="R22" s="201">
        <v>0.47</v>
      </c>
      <c r="S22" s="201">
        <v>2.4900000000000002</v>
      </c>
      <c r="T22" s="201">
        <v>0</v>
      </c>
      <c r="U22" s="201">
        <v>4.59</v>
      </c>
      <c r="V22" s="201">
        <v>0.23</v>
      </c>
      <c r="W22" s="201">
        <v>0.38</v>
      </c>
      <c r="X22" s="201">
        <v>1.62</v>
      </c>
      <c r="Y22" s="201">
        <v>0</v>
      </c>
      <c r="Z22" s="201">
        <v>2.78</v>
      </c>
      <c r="AA22" s="201">
        <v>0.99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3.58</v>
      </c>
      <c r="L23" s="201">
        <v>272.99</v>
      </c>
      <c r="M23" s="201">
        <v>1.02</v>
      </c>
      <c r="N23" s="201">
        <v>1.3</v>
      </c>
      <c r="O23" s="201">
        <v>0</v>
      </c>
      <c r="P23" s="201">
        <v>3.58</v>
      </c>
      <c r="Q23" s="201">
        <v>2.0099999999999998</v>
      </c>
      <c r="R23" s="201">
        <v>0.47</v>
      </c>
      <c r="S23" s="201">
        <v>2.4900000000000002</v>
      </c>
      <c r="T23" s="201">
        <v>0</v>
      </c>
      <c r="U23" s="201">
        <v>4.59</v>
      </c>
      <c r="V23" s="201">
        <v>0.23</v>
      </c>
      <c r="W23" s="201">
        <v>0.38</v>
      </c>
      <c r="X23" s="201">
        <v>1.62</v>
      </c>
      <c r="Y23" s="201">
        <v>0</v>
      </c>
      <c r="Z23" s="201">
        <v>2.78</v>
      </c>
      <c r="AA23" s="201">
        <v>0.99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3.58</v>
      </c>
      <c r="L24" s="201">
        <v>272.99</v>
      </c>
      <c r="M24" s="201">
        <v>1.02</v>
      </c>
      <c r="N24" s="201">
        <v>1.3</v>
      </c>
      <c r="O24" s="201">
        <v>0</v>
      </c>
      <c r="P24" s="201">
        <v>3.58</v>
      </c>
      <c r="Q24" s="201">
        <v>2.0099999999999998</v>
      </c>
      <c r="R24" s="201">
        <v>0.47</v>
      </c>
      <c r="S24" s="201">
        <v>2.4900000000000002</v>
      </c>
      <c r="T24" s="201">
        <v>0</v>
      </c>
      <c r="U24" s="201">
        <v>4.59</v>
      </c>
      <c r="V24" s="201">
        <v>0.23</v>
      </c>
      <c r="W24" s="201">
        <v>0.38</v>
      </c>
      <c r="X24" s="201">
        <v>1.62</v>
      </c>
      <c r="Y24" s="201">
        <v>0</v>
      </c>
      <c r="Z24" s="201">
        <v>2.78</v>
      </c>
      <c r="AA24" s="201">
        <v>0.99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3.58</v>
      </c>
      <c r="L25" s="201">
        <v>272.99</v>
      </c>
      <c r="M25" s="201">
        <v>1.02</v>
      </c>
      <c r="N25" s="201">
        <v>1.3</v>
      </c>
      <c r="O25" s="201">
        <v>0</v>
      </c>
      <c r="P25" s="201">
        <v>3.58</v>
      </c>
      <c r="Q25" s="201">
        <v>2.0099999999999998</v>
      </c>
      <c r="R25" s="201">
        <v>0.47</v>
      </c>
      <c r="S25" s="201">
        <v>2.4900000000000002</v>
      </c>
      <c r="T25" s="201">
        <v>0</v>
      </c>
      <c r="U25" s="201">
        <v>4.59</v>
      </c>
      <c r="V25" s="201">
        <v>0.23</v>
      </c>
      <c r="W25" s="201">
        <v>0.38</v>
      </c>
      <c r="X25" s="201">
        <v>1.62</v>
      </c>
      <c r="Y25" s="201">
        <v>0</v>
      </c>
      <c r="Z25" s="201">
        <v>2.78</v>
      </c>
      <c r="AA25" s="201">
        <v>0.99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3.58</v>
      </c>
      <c r="L26" s="201">
        <v>195.84</v>
      </c>
      <c r="M26" s="201">
        <v>1.02</v>
      </c>
      <c r="N26" s="201">
        <v>1.3</v>
      </c>
      <c r="O26" s="201">
        <v>0</v>
      </c>
      <c r="P26" s="201">
        <v>3.58</v>
      </c>
      <c r="Q26" s="201">
        <v>2.0099999999999998</v>
      </c>
      <c r="R26" s="201">
        <v>0.47</v>
      </c>
      <c r="S26" s="201">
        <v>2.4900000000000002</v>
      </c>
      <c r="T26" s="201">
        <v>0</v>
      </c>
      <c r="U26" s="201">
        <v>4.59</v>
      </c>
      <c r="V26" s="201">
        <v>0.23</v>
      </c>
      <c r="W26" s="201">
        <v>0.38</v>
      </c>
      <c r="X26" s="201">
        <v>1.62</v>
      </c>
      <c r="Y26" s="201">
        <v>0</v>
      </c>
      <c r="Z26" s="201">
        <v>2.78</v>
      </c>
      <c r="AA26" s="201">
        <v>0.99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3.58</v>
      </c>
      <c r="L27" s="201">
        <v>118.7</v>
      </c>
      <c r="M27" s="201">
        <v>1.02</v>
      </c>
      <c r="N27" s="201">
        <v>1.3</v>
      </c>
      <c r="O27" s="201">
        <v>0</v>
      </c>
      <c r="P27" s="201">
        <v>3.58</v>
      </c>
      <c r="Q27" s="201">
        <v>2.0099999999999998</v>
      </c>
      <c r="R27" s="201">
        <v>0.47</v>
      </c>
      <c r="S27" s="201">
        <v>2.4900000000000002</v>
      </c>
      <c r="T27" s="201">
        <v>0</v>
      </c>
      <c r="U27" s="201">
        <v>4.59</v>
      </c>
      <c r="V27" s="201">
        <v>0.23</v>
      </c>
      <c r="W27" s="201">
        <v>0.38</v>
      </c>
      <c r="X27" s="201">
        <v>1.62</v>
      </c>
      <c r="Y27" s="201">
        <v>0</v>
      </c>
      <c r="Z27" s="201">
        <v>2.78</v>
      </c>
      <c r="AA27" s="201">
        <v>0.99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3.58</v>
      </c>
      <c r="L28" s="201">
        <v>51.2</v>
      </c>
      <c r="M28" s="201">
        <v>1.02</v>
      </c>
      <c r="N28" s="201">
        <v>1.3</v>
      </c>
      <c r="O28" s="201">
        <v>0</v>
      </c>
      <c r="P28" s="201">
        <v>3.58</v>
      </c>
      <c r="Q28" s="201">
        <v>2.0099999999999998</v>
      </c>
      <c r="R28" s="201">
        <v>0.47</v>
      </c>
      <c r="S28" s="201">
        <v>2.4900000000000002</v>
      </c>
      <c r="T28" s="201">
        <v>0</v>
      </c>
      <c r="U28" s="201">
        <v>4.59</v>
      </c>
      <c r="V28" s="201">
        <v>0.23</v>
      </c>
      <c r="W28" s="201">
        <v>0.38</v>
      </c>
      <c r="X28" s="201">
        <v>1.62</v>
      </c>
      <c r="Y28" s="201">
        <v>0</v>
      </c>
      <c r="Z28" s="201">
        <v>2.78</v>
      </c>
      <c r="AA28" s="201">
        <v>0.99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3.58</v>
      </c>
      <c r="L29" s="201">
        <v>20.76</v>
      </c>
      <c r="M29" s="201">
        <v>1.02</v>
      </c>
      <c r="N29" s="201">
        <v>1.3</v>
      </c>
      <c r="O29" s="201">
        <v>0</v>
      </c>
      <c r="P29" s="201">
        <v>3.58</v>
      </c>
      <c r="Q29" s="201">
        <v>2.0099999999999998</v>
      </c>
      <c r="R29" s="201">
        <v>0.47</v>
      </c>
      <c r="S29" s="201">
        <v>2.4900000000000002</v>
      </c>
      <c r="T29" s="201">
        <v>0</v>
      </c>
      <c r="U29" s="201">
        <v>4.59</v>
      </c>
      <c r="V29" s="201">
        <v>0.23</v>
      </c>
      <c r="W29" s="201">
        <v>0.38</v>
      </c>
      <c r="X29" s="201">
        <v>1.62</v>
      </c>
      <c r="Y29" s="201">
        <v>0</v>
      </c>
      <c r="Z29" s="201">
        <v>2.78</v>
      </c>
      <c r="AA29" s="201">
        <v>0.99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3.58</v>
      </c>
      <c r="L30" s="201">
        <v>20.76</v>
      </c>
      <c r="M30" s="201">
        <v>1.02</v>
      </c>
      <c r="N30" s="201">
        <v>1.3</v>
      </c>
      <c r="O30" s="201">
        <v>0</v>
      </c>
      <c r="P30" s="201">
        <v>3.58</v>
      </c>
      <c r="Q30" s="201">
        <v>2.0099999999999998</v>
      </c>
      <c r="R30" s="201">
        <v>0.47</v>
      </c>
      <c r="S30" s="201">
        <v>2.4900000000000002</v>
      </c>
      <c r="T30" s="201">
        <v>0</v>
      </c>
      <c r="U30" s="201">
        <v>4.59</v>
      </c>
      <c r="V30" s="201">
        <v>0.23</v>
      </c>
      <c r="W30" s="201">
        <v>0.38</v>
      </c>
      <c r="X30" s="201">
        <v>1.62</v>
      </c>
      <c r="Y30" s="201">
        <v>0</v>
      </c>
      <c r="Z30" s="201">
        <v>2.78</v>
      </c>
      <c r="AA30" s="201">
        <v>0.99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3.58</v>
      </c>
      <c r="L31" s="201">
        <v>99.41</v>
      </c>
      <c r="M31" s="201">
        <v>1.02</v>
      </c>
      <c r="N31" s="201">
        <v>1.3</v>
      </c>
      <c r="O31" s="201">
        <v>0</v>
      </c>
      <c r="P31" s="201">
        <v>3.58</v>
      </c>
      <c r="Q31" s="201">
        <v>2.0099999999999998</v>
      </c>
      <c r="R31" s="201">
        <v>0.47</v>
      </c>
      <c r="S31" s="201">
        <v>2.4900000000000002</v>
      </c>
      <c r="T31" s="201">
        <v>0</v>
      </c>
      <c r="U31" s="201">
        <v>4.59</v>
      </c>
      <c r="V31" s="201">
        <v>0.23</v>
      </c>
      <c r="W31" s="201">
        <v>0.38</v>
      </c>
      <c r="X31" s="201">
        <v>1.62</v>
      </c>
      <c r="Y31" s="201">
        <v>0</v>
      </c>
      <c r="Z31" s="201">
        <v>2.78</v>
      </c>
      <c r="AA31" s="201">
        <v>0.99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3.58</v>
      </c>
      <c r="L32" s="201">
        <v>176.56</v>
      </c>
      <c r="M32" s="201">
        <v>1.02</v>
      </c>
      <c r="N32" s="201">
        <v>1.3</v>
      </c>
      <c r="O32" s="201">
        <v>0</v>
      </c>
      <c r="P32" s="201">
        <v>3.58</v>
      </c>
      <c r="Q32" s="201">
        <v>2.0099999999999998</v>
      </c>
      <c r="R32" s="201">
        <v>0.47</v>
      </c>
      <c r="S32" s="201">
        <v>2.4900000000000002</v>
      </c>
      <c r="T32" s="201">
        <v>0</v>
      </c>
      <c r="U32" s="201">
        <v>4.59</v>
      </c>
      <c r="V32" s="201">
        <v>0.23</v>
      </c>
      <c r="W32" s="201">
        <v>0.38</v>
      </c>
      <c r="X32" s="201">
        <v>1.62</v>
      </c>
      <c r="Y32" s="201">
        <v>0</v>
      </c>
      <c r="Z32" s="201">
        <v>2.78</v>
      </c>
      <c r="AA32" s="201">
        <v>0.99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3.58</v>
      </c>
      <c r="L33" s="201">
        <v>244.06</v>
      </c>
      <c r="M33" s="201">
        <v>1.02</v>
      </c>
      <c r="N33" s="201">
        <v>1.3</v>
      </c>
      <c r="O33" s="201">
        <v>0</v>
      </c>
      <c r="P33" s="201">
        <v>3.58</v>
      </c>
      <c r="Q33" s="201">
        <v>2.0099999999999998</v>
      </c>
      <c r="R33" s="201">
        <v>5.54</v>
      </c>
      <c r="S33" s="201">
        <v>2.4900000000000002</v>
      </c>
      <c r="T33" s="201">
        <v>0</v>
      </c>
      <c r="U33" s="201">
        <v>4.59</v>
      </c>
      <c r="V33" s="201">
        <v>0.23</v>
      </c>
      <c r="W33" s="201">
        <v>0.38</v>
      </c>
      <c r="X33" s="201">
        <v>1.62</v>
      </c>
      <c r="Y33" s="201">
        <v>0</v>
      </c>
      <c r="Z33" s="201">
        <v>2.78</v>
      </c>
      <c r="AA33" s="201">
        <v>0.99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3.58</v>
      </c>
      <c r="L34" s="201">
        <v>272.99</v>
      </c>
      <c r="M34" s="201">
        <v>1.02</v>
      </c>
      <c r="N34" s="201">
        <v>1.3</v>
      </c>
      <c r="O34" s="201">
        <v>0</v>
      </c>
      <c r="P34" s="201">
        <v>3.58</v>
      </c>
      <c r="Q34" s="201">
        <v>2.0099999999999998</v>
      </c>
      <c r="R34" s="201">
        <v>5.54</v>
      </c>
      <c r="S34" s="201">
        <v>2.4900000000000002</v>
      </c>
      <c r="T34" s="201">
        <v>0</v>
      </c>
      <c r="U34" s="201">
        <v>4.59</v>
      </c>
      <c r="V34" s="201">
        <v>0.23</v>
      </c>
      <c r="W34" s="201">
        <v>0.38</v>
      </c>
      <c r="X34" s="201">
        <v>1.62</v>
      </c>
      <c r="Y34" s="201">
        <v>0</v>
      </c>
      <c r="Z34" s="201">
        <v>2.78</v>
      </c>
      <c r="AA34" s="201">
        <v>0.99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3.58</v>
      </c>
      <c r="L35" s="201">
        <v>272.99</v>
      </c>
      <c r="M35" s="201">
        <v>1.02</v>
      </c>
      <c r="N35" s="201">
        <v>1.3</v>
      </c>
      <c r="O35" s="201">
        <v>0</v>
      </c>
      <c r="P35" s="201">
        <v>3.58</v>
      </c>
      <c r="Q35" s="201">
        <v>2.0099999999999998</v>
      </c>
      <c r="R35" s="201">
        <v>5.54</v>
      </c>
      <c r="S35" s="201">
        <v>2.4900000000000002</v>
      </c>
      <c r="T35" s="201">
        <v>0</v>
      </c>
      <c r="U35" s="201">
        <v>4.59</v>
      </c>
      <c r="V35" s="201">
        <v>0.23</v>
      </c>
      <c r="W35" s="201">
        <v>0.38</v>
      </c>
      <c r="X35" s="201">
        <v>1.62</v>
      </c>
      <c r="Y35" s="201">
        <v>0</v>
      </c>
      <c r="Z35" s="201">
        <v>2.78</v>
      </c>
      <c r="AA35" s="201">
        <v>0.99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3.58</v>
      </c>
      <c r="L36" s="201">
        <v>272.99</v>
      </c>
      <c r="M36" s="201">
        <v>1.02</v>
      </c>
      <c r="N36" s="201">
        <v>1.3</v>
      </c>
      <c r="O36" s="201">
        <v>0</v>
      </c>
      <c r="P36" s="201">
        <v>3.58</v>
      </c>
      <c r="Q36" s="201">
        <v>2.0099999999999998</v>
      </c>
      <c r="R36" s="201">
        <v>5.54</v>
      </c>
      <c r="S36" s="201">
        <v>2.4900000000000002</v>
      </c>
      <c r="T36" s="201">
        <v>0</v>
      </c>
      <c r="U36" s="201">
        <v>4.59</v>
      </c>
      <c r="V36" s="201">
        <v>0.23</v>
      </c>
      <c r="W36" s="201">
        <v>0.38</v>
      </c>
      <c r="X36" s="201">
        <v>1.62</v>
      </c>
      <c r="Y36" s="201">
        <v>0</v>
      </c>
      <c r="Z36" s="201">
        <v>2.78</v>
      </c>
      <c r="AA36" s="201">
        <v>0.99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3.58</v>
      </c>
      <c r="L37" s="201">
        <v>272.99</v>
      </c>
      <c r="M37" s="201">
        <v>1.02</v>
      </c>
      <c r="N37" s="201">
        <v>1.3</v>
      </c>
      <c r="O37" s="201">
        <v>0</v>
      </c>
      <c r="P37" s="201">
        <v>3.58</v>
      </c>
      <c r="Q37" s="201">
        <v>2.0099999999999998</v>
      </c>
      <c r="R37" s="201">
        <v>5.54</v>
      </c>
      <c r="S37" s="201">
        <v>2.4900000000000002</v>
      </c>
      <c r="T37" s="201">
        <v>0</v>
      </c>
      <c r="U37" s="201">
        <v>4.59</v>
      </c>
      <c r="V37" s="201">
        <v>0.23</v>
      </c>
      <c r="W37" s="201">
        <v>0.38</v>
      </c>
      <c r="X37" s="201">
        <v>1.62</v>
      </c>
      <c r="Y37" s="201">
        <v>0</v>
      </c>
      <c r="Z37" s="201">
        <v>2.78</v>
      </c>
      <c r="AA37" s="201">
        <v>0.99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3.58</v>
      </c>
      <c r="L38" s="201">
        <v>272.99</v>
      </c>
      <c r="M38" s="201">
        <v>1.02</v>
      </c>
      <c r="N38" s="201">
        <v>1.3</v>
      </c>
      <c r="O38" s="201">
        <v>0</v>
      </c>
      <c r="P38" s="201">
        <v>3.58</v>
      </c>
      <c r="Q38" s="201">
        <v>2.0099999999999998</v>
      </c>
      <c r="R38" s="201">
        <v>5.54</v>
      </c>
      <c r="S38" s="201">
        <v>2.4900000000000002</v>
      </c>
      <c r="T38" s="201">
        <v>0</v>
      </c>
      <c r="U38" s="201">
        <v>4.59</v>
      </c>
      <c r="V38" s="201">
        <v>0.23</v>
      </c>
      <c r="W38" s="201">
        <v>0.38</v>
      </c>
      <c r="X38" s="201">
        <v>1.62</v>
      </c>
      <c r="Y38" s="201">
        <v>0</v>
      </c>
      <c r="Z38" s="201">
        <v>2.78</v>
      </c>
      <c r="AA38" s="201">
        <v>0.99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3.58</v>
      </c>
      <c r="L39" s="201">
        <v>272.99</v>
      </c>
      <c r="M39" s="201">
        <v>1.02</v>
      </c>
      <c r="N39" s="201">
        <v>1.3</v>
      </c>
      <c r="O39" s="201">
        <v>0</v>
      </c>
      <c r="P39" s="201">
        <v>3.58</v>
      </c>
      <c r="Q39" s="201">
        <v>2.0099999999999998</v>
      </c>
      <c r="R39" s="201">
        <v>5.54</v>
      </c>
      <c r="S39" s="201">
        <v>2.4900000000000002</v>
      </c>
      <c r="T39" s="201">
        <v>0</v>
      </c>
      <c r="U39" s="201">
        <v>4.59</v>
      </c>
      <c r="V39" s="201">
        <v>0.23</v>
      </c>
      <c r="W39" s="201">
        <v>0.38</v>
      </c>
      <c r="X39" s="201">
        <v>1.62</v>
      </c>
      <c r="Y39" s="201">
        <v>0</v>
      </c>
      <c r="Z39" s="201">
        <v>2.78</v>
      </c>
      <c r="AA39" s="201">
        <v>0.99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3.58</v>
      </c>
      <c r="L40" s="201">
        <v>272.99</v>
      </c>
      <c r="M40" s="201">
        <v>1.02</v>
      </c>
      <c r="N40" s="201">
        <v>1.3</v>
      </c>
      <c r="O40" s="201">
        <v>0</v>
      </c>
      <c r="P40" s="201">
        <v>3.58</v>
      </c>
      <c r="Q40" s="201">
        <v>2.0099999999999998</v>
      </c>
      <c r="R40" s="201">
        <v>5.54</v>
      </c>
      <c r="S40" s="201">
        <v>2.4900000000000002</v>
      </c>
      <c r="T40" s="201">
        <v>0</v>
      </c>
      <c r="U40" s="201">
        <v>4.59</v>
      </c>
      <c r="V40" s="201">
        <v>3.49</v>
      </c>
      <c r="W40" s="201">
        <v>0.38</v>
      </c>
      <c r="X40" s="201">
        <v>1.62</v>
      </c>
      <c r="Y40" s="201">
        <v>0</v>
      </c>
      <c r="Z40" s="201">
        <v>49.02</v>
      </c>
      <c r="AA40" s="201">
        <v>19.96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3.58</v>
      </c>
      <c r="L41" s="201">
        <v>272.99</v>
      </c>
      <c r="M41" s="201">
        <v>1.02</v>
      </c>
      <c r="N41" s="201">
        <v>1.3</v>
      </c>
      <c r="O41" s="201">
        <v>0</v>
      </c>
      <c r="P41" s="201">
        <v>3.58</v>
      </c>
      <c r="Q41" s="201">
        <v>2.0099999999999998</v>
      </c>
      <c r="R41" s="201">
        <v>5.54</v>
      </c>
      <c r="S41" s="201">
        <v>2.4900000000000002</v>
      </c>
      <c r="T41" s="201">
        <v>0</v>
      </c>
      <c r="U41" s="201">
        <v>4.59</v>
      </c>
      <c r="V41" s="201">
        <v>3.49</v>
      </c>
      <c r="W41" s="201">
        <v>0.38</v>
      </c>
      <c r="X41" s="201">
        <v>1.62</v>
      </c>
      <c r="Y41" s="201">
        <v>0</v>
      </c>
      <c r="Z41" s="201">
        <v>49.02</v>
      </c>
      <c r="AA41" s="201">
        <v>19.96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3.58</v>
      </c>
      <c r="L42" s="201">
        <v>272.99</v>
      </c>
      <c r="M42" s="201">
        <v>1.02</v>
      </c>
      <c r="N42" s="201">
        <v>1.3</v>
      </c>
      <c r="O42" s="201">
        <v>0</v>
      </c>
      <c r="P42" s="201">
        <v>3.58</v>
      </c>
      <c r="Q42" s="201">
        <v>2.0099999999999998</v>
      </c>
      <c r="R42" s="201">
        <v>5.54</v>
      </c>
      <c r="S42" s="201">
        <v>2.4900000000000002</v>
      </c>
      <c r="T42" s="201">
        <v>0</v>
      </c>
      <c r="U42" s="201">
        <v>4.59</v>
      </c>
      <c r="V42" s="201">
        <v>3.49</v>
      </c>
      <c r="W42" s="201">
        <v>0.38</v>
      </c>
      <c r="X42" s="201">
        <v>1.62</v>
      </c>
      <c r="Y42" s="201">
        <v>0</v>
      </c>
      <c r="Z42" s="201">
        <v>49.02</v>
      </c>
      <c r="AA42" s="201">
        <v>19.96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3.58</v>
      </c>
      <c r="L43" s="201">
        <v>272.99</v>
      </c>
      <c r="M43" s="201">
        <v>1.02</v>
      </c>
      <c r="N43" s="201">
        <v>1.3</v>
      </c>
      <c r="O43" s="201">
        <v>0</v>
      </c>
      <c r="P43" s="201">
        <v>3.58</v>
      </c>
      <c r="Q43" s="201">
        <v>2.0099999999999998</v>
      </c>
      <c r="R43" s="201">
        <v>5.54</v>
      </c>
      <c r="S43" s="201">
        <v>2.4900000000000002</v>
      </c>
      <c r="T43" s="201">
        <v>0</v>
      </c>
      <c r="U43" s="201">
        <v>4.59</v>
      </c>
      <c r="V43" s="201">
        <v>3.49</v>
      </c>
      <c r="W43" s="201">
        <v>0.38</v>
      </c>
      <c r="X43" s="201">
        <v>1.62</v>
      </c>
      <c r="Y43" s="201">
        <v>0</v>
      </c>
      <c r="Z43" s="201">
        <v>49.02</v>
      </c>
      <c r="AA43" s="201">
        <v>19.96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3.58</v>
      </c>
      <c r="L44" s="201">
        <v>272.99</v>
      </c>
      <c r="M44" s="201">
        <v>1.02</v>
      </c>
      <c r="N44" s="201">
        <v>1.3</v>
      </c>
      <c r="O44" s="201">
        <v>0</v>
      </c>
      <c r="P44" s="201">
        <v>3.58</v>
      </c>
      <c r="Q44" s="201">
        <v>2.0099999999999998</v>
      </c>
      <c r="R44" s="201">
        <v>5.54</v>
      </c>
      <c r="S44" s="201">
        <v>2.4900000000000002</v>
      </c>
      <c r="T44" s="201">
        <v>0</v>
      </c>
      <c r="U44" s="201">
        <v>4.59</v>
      </c>
      <c r="V44" s="201">
        <v>3.49</v>
      </c>
      <c r="W44" s="201">
        <v>0.38</v>
      </c>
      <c r="X44" s="201">
        <v>1.62</v>
      </c>
      <c r="Y44" s="201">
        <v>0</v>
      </c>
      <c r="Z44" s="201">
        <v>49.02</v>
      </c>
      <c r="AA44" s="201">
        <v>19.96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3.58</v>
      </c>
      <c r="L45" s="201">
        <v>272.99</v>
      </c>
      <c r="M45" s="201">
        <v>1.02</v>
      </c>
      <c r="N45" s="201">
        <v>1.3</v>
      </c>
      <c r="O45" s="201">
        <v>0</v>
      </c>
      <c r="P45" s="201">
        <v>3.58</v>
      </c>
      <c r="Q45" s="201">
        <v>2.0099999999999998</v>
      </c>
      <c r="R45" s="201">
        <v>5.54</v>
      </c>
      <c r="S45" s="201">
        <v>2.4900000000000002</v>
      </c>
      <c r="T45" s="201">
        <v>0</v>
      </c>
      <c r="U45" s="201">
        <v>4.59</v>
      </c>
      <c r="V45" s="201">
        <v>3.49</v>
      </c>
      <c r="W45" s="201">
        <v>0.38</v>
      </c>
      <c r="X45" s="201">
        <v>1.62</v>
      </c>
      <c r="Y45" s="201">
        <v>0</v>
      </c>
      <c r="Z45" s="201">
        <v>48.64</v>
      </c>
      <c r="AA45" s="201">
        <v>10.029999999999999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3.58</v>
      </c>
      <c r="L46" s="201">
        <v>272.99</v>
      </c>
      <c r="M46" s="201">
        <v>1.02</v>
      </c>
      <c r="N46" s="201">
        <v>1.3</v>
      </c>
      <c r="O46" s="201">
        <v>0</v>
      </c>
      <c r="P46" s="201">
        <v>3.58</v>
      </c>
      <c r="Q46" s="201">
        <v>2.0099999999999998</v>
      </c>
      <c r="R46" s="201">
        <v>5.54</v>
      </c>
      <c r="S46" s="201">
        <v>2.4900000000000002</v>
      </c>
      <c r="T46" s="201">
        <v>0</v>
      </c>
      <c r="U46" s="201">
        <v>4.59</v>
      </c>
      <c r="V46" s="201">
        <v>3.49</v>
      </c>
      <c r="W46" s="201">
        <v>0.38</v>
      </c>
      <c r="X46" s="201">
        <v>1.62</v>
      </c>
      <c r="Y46" s="201">
        <v>0</v>
      </c>
      <c r="Z46" s="201">
        <v>49.02</v>
      </c>
      <c r="AA46" s="201">
        <v>10.029999999999999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3.58</v>
      </c>
      <c r="L47" s="201">
        <v>272.99</v>
      </c>
      <c r="M47" s="201">
        <v>1.02</v>
      </c>
      <c r="N47" s="201">
        <v>1.3</v>
      </c>
      <c r="O47" s="201">
        <v>0</v>
      </c>
      <c r="P47" s="201">
        <v>3.58</v>
      </c>
      <c r="Q47" s="201">
        <v>2.0099999999999998</v>
      </c>
      <c r="R47" s="201">
        <v>5.54</v>
      </c>
      <c r="S47" s="201">
        <v>2.4900000000000002</v>
      </c>
      <c r="T47" s="201">
        <v>0</v>
      </c>
      <c r="U47" s="201">
        <v>4.59</v>
      </c>
      <c r="V47" s="201">
        <v>3.36</v>
      </c>
      <c r="W47" s="201">
        <v>0.38</v>
      </c>
      <c r="X47" s="201">
        <v>1.62</v>
      </c>
      <c r="Y47" s="201">
        <v>0</v>
      </c>
      <c r="Z47" s="201">
        <v>34.56</v>
      </c>
      <c r="AA47" s="201">
        <v>19.96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3.58</v>
      </c>
      <c r="L48" s="201">
        <v>272.99</v>
      </c>
      <c r="M48" s="201">
        <v>1.02</v>
      </c>
      <c r="N48" s="201">
        <v>1.3</v>
      </c>
      <c r="O48" s="201">
        <v>0</v>
      </c>
      <c r="P48" s="201">
        <v>3.58</v>
      </c>
      <c r="Q48" s="201">
        <v>2.0099999999999998</v>
      </c>
      <c r="R48" s="201">
        <v>5.54</v>
      </c>
      <c r="S48" s="201">
        <v>2.4900000000000002</v>
      </c>
      <c r="T48" s="201">
        <v>0</v>
      </c>
      <c r="U48" s="201">
        <v>4.59</v>
      </c>
      <c r="V48" s="201">
        <v>3.36</v>
      </c>
      <c r="W48" s="201">
        <v>0.38</v>
      </c>
      <c r="X48" s="201">
        <v>1.62</v>
      </c>
      <c r="Y48" s="201">
        <v>0</v>
      </c>
      <c r="Z48" s="201">
        <v>34.56</v>
      </c>
      <c r="AA48" s="201">
        <v>19.96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3.58</v>
      </c>
      <c r="L49" s="201">
        <v>272.99</v>
      </c>
      <c r="M49" s="201">
        <v>1.02</v>
      </c>
      <c r="N49" s="201">
        <v>1.3</v>
      </c>
      <c r="O49" s="201">
        <v>0</v>
      </c>
      <c r="P49" s="201">
        <v>3.58</v>
      </c>
      <c r="Q49" s="201">
        <v>2.0099999999999998</v>
      </c>
      <c r="R49" s="201">
        <v>5.54</v>
      </c>
      <c r="S49" s="201">
        <v>2.4900000000000002</v>
      </c>
      <c r="T49" s="201">
        <v>0</v>
      </c>
      <c r="U49" s="201">
        <v>4.59</v>
      </c>
      <c r="V49" s="201">
        <v>3.36</v>
      </c>
      <c r="W49" s="201">
        <v>0.38</v>
      </c>
      <c r="X49" s="201">
        <v>1.62</v>
      </c>
      <c r="Y49" s="201">
        <v>0</v>
      </c>
      <c r="Z49" s="201">
        <v>42.26</v>
      </c>
      <c r="AA49" s="201">
        <v>19.96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3.58</v>
      </c>
      <c r="L50" s="201">
        <v>272.99</v>
      </c>
      <c r="M50" s="201">
        <v>1.02</v>
      </c>
      <c r="N50" s="201">
        <v>1.3</v>
      </c>
      <c r="O50" s="201">
        <v>0</v>
      </c>
      <c r="P50" s="201">
        <v>3.58</v>
      </c>
      <c r="Q50" s="201">
        <v>2.0099999999999998</v>
      </c>
      <c r="R50" s="201">
        <v>5.54</v>
      </c>
      <c r="S50" s="201">
        <v>2.4900000000000002</v>
      </c>
      <c r="T50" s="201">
        <v>0</v>
      </c>
      <c r="U50" s="201">
        <v>4.59</v>
      </c>
      <c r="V50" s="201">
        <v>3.36</v>
      </c>
      <c r="W50" s="201">
        <v>0.38</v>
      </c>
      <c r="X50" s="201">
        <v>1.62</v>
      </c>
      <c r="Y50" s="201">
        <v>0</v>
      </c>
      <c r="Z50" s="201">
        <v>47.9</v>
      </c>
      <c r="AA50" s="201">
        <v>19.96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3.58</v>
      </c>
      <c r="L51" s="201">
        <v>272.99</v>
      </c>
      <c r="M51" s="201">
        <v>1.02</v>
      </c>
      <c r="N51" s="201">
        <v>1.3</v>
      </c>
      <c r="O51" s="201">
        <v>0</v>
      </c>
      <c r="P51" s="201">
        <v>3.58</v>
      </c>
      <c r="Q51" s="201">
        <v>2.0099999999999998</v>
      </c>
      <c r="R51" s="201">
        <v>5.54</v>
      </c>
      <c r="S51" s="201">
        <v>2.4900000000000002</v>
      </c>
      <c r="T51" s="201">
        <v>0</v>
      </c>
      <c r="U51" s="201">
        <v>4.59</v>
      </c>
      <c r="V51" s="201">
        <v>3.49</v>
      </c>
      <c r="W51" s="201">
        <v>0.38</v>
      </c>
      <c r="X51" s="201">
        <v>1.62</v>
      </c>
      <c r="Y51" s="201">
        <v>0</v>
      </c>
      <c r="Z51" s="201">
        <v>37.19</v>
      </c>
      <c r="AA51" s="201">
        <v>19.96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3.58</v>
      </c>
      <c r="L52" s="201">
        <v>272.99</v>
      </c>
      <c r="M52" s="201">
        <v>1.02</v>
      </c>
      <c r="N52" s="201">
        <v>1.3</v>
      </c>
      <c r="O52" s="201">
        <v>0</v>
      </c>
      <c r="P52" s="201">
        <v>3.58</v>
      </c>
      <c r="Q52" s="201">
        <v>2.0099999999999998</v>
      </c>
      <c r="R52" s="201">
        <v>5.54</v>
      </c>
      <c r="S52" s="201">
        <v>2.4900000000000002</v>
      </c>
      <c r="T52" s="201">
        <v>0</v>
      </c>
      <c r="U52" s="201">
        <v>4.59</v>
      </c>
      <c r="V52" s="201">
        <v>3.49</v>
      </c>
      <c r="W52" s="201">
        <v>0.38</v>
      </c>
      <c r="X52" s="201">
        <v>1.62</v>
      </c>
      <c r="Y52" s="201">
        <v>0</v>
      </c>
      <c r="Z52" s="201">
        <v>34.56</v>
      </c>
      <c r="AA52" s="201">
        <v>19.96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3.58</v>
      </c>
      <c r="L53" s="201">
        <v>272.99</v>
      </c>
      <c r="M53" s="201">
        <v>1.02</v>
      </c>
      <c r="N53" s="201">
        <v>1.3</v>
      </c>
      <c r="O53" s="201">
        <v>0</v>
      </c>
      <c r="P53" s="201">
        <v>3.58</v>
      </c>
      <c r="Q53" s="201">
        <v>2.0099999999999998</v>
      </c>
      <c r="R53" s="201">
        <v>5.54</v>
      </c>
      <c r="S53" s="201">
        <v>2.4900000000000002</v>
      </c>
      <c r="T53" s="201">
        <v>0</v>
      </c>
      <c r="U53" s="201">
        <v>4.59</v>
      </c>
      <c r="V53" s="201">
        <v>3.49</v>
      </c>
      <c r="W53" s="201">
        <v>0.38</v>
      </c>
      <c r="X53" s="201">
        <v>1.62</v>
      </c>
      <c r="Y53" s="201">
        <v>0</v>
      </c>
      <c r="Z53" s="201">
        <v>38.409999999999997</v>
      </c>
      <c r="AA53" s="201">
        <v>19.829999999999998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3.58</v>
      </c>
      <c r="L54" s="201">
        <v>272.99</v>
      </c>
      <c r="M54" s="201">
        <v>1.02</v>
      </c>
      <c r="N54" s="201">
        <v>1.3</v>
      </c>
      <c r="O54" s="201">
        <v>0</v>
      </c>
      <c r="P54" s="201">
        <v>3.58</v>
      </c>
      <c r="Q54" s="201">
        <v>2.0099999999999998</v>
      </c>
      <c r="R54" s="201">
        <v>5.54</v>
      </c>
      <c r="S54" s="201">
        <v>2.4900000000000002</v>
      </c>
      <c r="T54" s="201">
        <v>0</v>
      </c>
      <c r="U54" s="201">
        <v>4.59</v>
      </c>
      <c r="V54" s="201">
        <v>3.49</v>
      </c>
      <c r="W54" s="201">
        <v>0.38</v>
      </c>
      <c r="X54" s="201">
        <v>1.62</v>
      </c>
      <c r="Y54" s="201">
        <v>0</v>
      </c>
      <c r="Z54" s="201">
        <v>58.66</v>
      </c>
      <c r="AA54" s="201">
        <v>19.829999999999998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3.58</v>
      </c>
      <c r="L55" s="201">
        <v>272.99</v>
      </c>
      <c r="M55" s="201">
        <v>1.02</v>
      </c>
      <c r="N55" s="201">
        <v>1.3</v>
      </c>
      <c r="O55" s="201">
        <v>0</v>
      </c>
      <c r="P55" s="201">
        <v>3.58</v>
      </c>
      <c r="Q55" s="201">
        <v>2.0099999999999998</v>
      </c>
      <c r="R55" s="201">
        <v>5.54</v>
      </c>
      <c r="S55" s="201">
        <v>2.4900000000000002</v>
      </c>
      <c r="T55" s="201">
        <v>0</v>
      </c>
      <c r="U55" s="201">
        <v>4.59</v>
      </c>
      <c r="V55" s="201">
        <v>3.01</v>
      </c>
      <c r="W55" s="201">
        <v>0.38</v>
      </c>
      <c r="X55" s="201">
        <v>1.62</v>
      </c>
      <c r="Y55" s="201">
        <v>0</v>
      </c>
      <c r="Z55" s="201">
        <v>58.66</v>
      </c>
      <c r="AA55" s="201">
        <v>19.829999999999998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3.58</v>
      </c>
      <c r="L56" s="201">
        <v>272.99</v>
      </c>
      <c r="M56" s="201">
        <v>1.02</v>
      </c>
      <c r="N56" s="201">
        <v>1.3</v>
      </c>
      <c r="O56" s="201">
        <v>0</v>
      </c>
      <c r="P56" s="201">
        <v>3.58</v>
      </c>
      <c r="Q56" s="201">
        <v>2.0099999999999998</v>
      </c>
      <c r="R56" s="201">
        <v>5.54</v>
      </c>
      <c r="S56" s="201">
        <v>2.4900000000000002</v>
      </c>
      <c r="T56" s="201">
        <v>0</v>
      </c>
      <c r="U56" s="201">
        <v>4.59</v>
      </c>
      <c r="V56" s="201">
        <v>3.01</v>
      </c>
      <c r="W56" s="201">
        <v>0.38</v>
      </c>
      <c r="X56" s="201">
        <v>1.62</v>
      </c>
      <c r="Y56" s="201">
        <v>0</v>
      </c>
      <c r="Z56" s="201">
        <v>58.66</v>
      </c>
      <c r="AA56" s="201">
        <v>19.829999999999998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3.58</v>
      </c>
      <c r="L57" s="201">
        <v>272.99</v>
      </c>
      <c r="M57" s="201">
        <v>1.02</v>
      </c>
      <c r="N57" s="201">
        <v>1.3</v>
      </c>
      <c r="O57" s="201">
        <v>0</v>
      </c>
      <c r="P57" s="201">
        <v>3.58</v>
      </c>
      <c r="Q57" s="201">
        <v>2.0099999999999998</v>
      </c>
      <c r="R57" s="201">
        <v>5.54</v>
      </c>
      <c r="S57" s="201">
        <v>2.4900000000000002</v>
      </c>
      <c r="T57" s="201">
        <v>0</v>
      </c>
      <c r="U57" s="201">
        <v>4.59</v>
      </c>
      <c r="V57" s="201">
        <v>0.53</v>
      </c>
      <c r="W57" s="201">
        <v>0.38</v>
      </c>
      <c r="X57" s="201">
        <v>1.62</v>
      </c>
      <c r="Y57" s="201">
        <v>0</v>
      </c>
      <c r="Z57" s="201">
        <v>29.74</v>
      </c>
      <c r="AA57" s="201">
        <v>19.96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3.58</v>
      </c>
      <c r="L58" s="201">
        <v>272.99</v>
      </c>
      <c r="M58" s="201">
        <v>1.02</v>
      </c>
      <c r="N58" s="201">
        <v>1.3</v>
      </c>
      <c r="O58" s="201">
        <v>0</v>
      </c>
      <c r="P58" s="201">
        <v>3.58</v>
      </c>
      <c r="Q58" s="201">
        <v>2.0099999999999998</v>
      </c>
      <c r="R58" s="201">
        <v>5.54</v>
      </c>
      <c r="S58" s="201">
        <v>2.4900000000000002</v>
      </c>
      <c r="T58" s="201">
        <v>0</v>
      </c>
      <c r="U58" s="201">
        <v>4.59</v>
      </c>
      <c r="V58" s="201">
        <v>0.23</v>
      </c>
      <c r="W58" s="201">
        <v>0.38</v>
      </c>
      <c r="X58" s="201">
        <v>1.62</v>
      </c>
      <c r="Y58" s="201">
        <v>0</v>
      </c>
      <c r="Z58" s="201">
        <v>29.74</v>
      </c>
      <c r="AA58" s="201">
        <v>19.96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3.58</v>
      </c>
      <c r="L59" s="201">
        <v>272.99</v>
      </c>
      <c r="M59" s="201">
        <v>1.02</v>
      </c>
      <c r="N59" s="201">
        <v>1.3</v>
      </c>
      <c r="O59" s="201">
        <v>0</v>
      </c>
      <c r="P59" s="201">
        <v>3.58</v>
      </c>
      <c r="Q59" s="201">
        <v>2.1800000000000002</v>
      </c>
      <c r="R59" s="201">
        <v>5.54</v>
      </c>
      <c r="S59" s="201">
        <v>2.69</v>
      </c>
      <c r="T59" s="201">
        <v>0</v>
      </c>
      <c r="U59" s="201">
        <v>4.59</v>
      </c>
      <c r="V59" s="201">
        <v>0.23</v>
      </c>
      <c r="W59" s="201">
        <v>0.38</v>
      </c>
      <c r="X59" s="201">
        <v>1.62</v>
      </c>
      <c r="Y59" s="201">
        <v>0</v>
      </c>
      <c r="Z59" s="201">
        <v>29.74</v>
      </c>
      <c r="AA59" s="201">
        <v>19.96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3.58</v>
      </c>
      <c r="L60" s="201">
        <v>272.99</v>
      </c>
      <c r="M60" s="201">
        <v>1.02</v>
      </c>
      <c r="N60" s="201">
        <v>1.3</v>
      </c>
      <c r="O60" s="201">
        <v>0</v>
      </c>
      <c r="P60" s="201">
        <v>3.58</v>
      </c>
      <c r="Q60" s="201">
        <v>2.1800000000000002</v>
      </c>
      <c r="R60" s="201">
        <v>5.54</v>
      </c>
      <c r="S60" s="201">
        <v>2.69</v>
      </c>
      <c r="T60" s="201">
        <v>0</v>
      </c>
      <c r="U60" s="201">
        <v>4.59</v>
      </c>
      <c r="V60" s="201">
        <v>0.23</v>
      </c>
      <c r="W60" s="201">
        <v>0.38</v>
      </c>
      <c r="X60" s="201">
        <v>1.62</v>
      </c>
      <c r="Y60" s="201">
        <v>0</v>
      </c>
      <c r="Z60" s="201">
        <v>2.78</v>
      </c>
      <c r="AA60" s="201">
        <v>19.96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3.58</v>
      </c>
      <c r="L61" s="201">
        <v>273.27999999999997</v>
      </c>
      <c r="M61" s="201">
        <v>1.02</v>
      </c>
      <c r="N61" s="201">
        <v>1.3</v>
      </c>
      <c r="O61" s="201">
        <v>0</v>
      </c>
      <c r="P61" s="201">
        <v>3.58</v>
      </c>
      <c r="Q61" s="201">
        <v>0.24</v>
      </c>
      <c r="R61" s="201">
        <v>5.54</v>
      </c>
      <c r="S61" s="201">
        <v>0.28999999999999998</v>
      </c>
      <c r="T61" s="201">
        <v>0</v>
      </c>
      <c r="U61" s="201">
        <v>4.59</v>
      </c>
      <c r="V61" s="201">
        <v>0.23</v>
      </c>
      <c r="W61" s="201">
        <v>0.38</v>
      </c>
      <c r="X61" s="201">
        <v>1.62</v>
      </c>
      <c r="Y61" s="201">
        <v>0</v>
      </c>
      <c r="Z61" s="201">
        <v>2.78</v>
      </c>
      <c r="AA61" s="201">
        <v>19.96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3.58</v>
      </c>
      <c r="L62" s="201">
        <v>273.27999999999997</v>
      </c>
      <c r="M62" s="201">
        <v>1.02</v>
      </c>
      <c r="N62" s="201">
        <v>1.3</v>
      </c>
      <c r="O62" s="201">
        <v>0</v>
      </c>
      <c r="P62" s="201">
        <v>3.58</v>
      </c>
      <c r="Q62" s="201">
        <v>0.24</v>
      </c>
      <c r="R62" s="201">
        <v>5.54</v>
      </c>
      <c r="S62" s="201">
        <v>0.28999999999999998</v>
      </c>
      <c r="T62" s="201">
        <v>0</v>
      </c>
      <c r="U62" s="201">
        <v>4.59</v>
      </c>
      <c r="V62" s="201">
        <v>0.23</v>
      </c>
      <c r="W62" s="201">
        <v>0.38</v>
      </c>
      <c r="X62" s="201">
        <v>1.62</v>
      </c>
      <c r="Y62" s="201">
        <v>0</v>
      </c>
      <c r="Z62" s="201">
        <v>2.78</v>
      </c>
      <c r="AA62" s="201">
        <v>19.96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3.58</v>
      </c>
      <c r="L63" s="201">
        <v>253.7</v>
      </c>
      <c r="M63" s="201">
        <v>1.02</v>
      </c>
      <c r="N63" s="201">
        <v>1.3</v>
      </c>
      <c r="O63" s="201">
        <v>0</v>
      </c>
      <c r="P63" s="201">
        <v>3.58</v>
      </c>
      <c r="Q63" s="201">
        <v>0.24</v>
      </c>
      <c r="R63" s="201">
        <v>5.54</v>
      </c>
      <c r="S63" s="201">
        <v>0.28999999999999998</v>
      </c>
      <c r="T63" s="201">
        <v>0</v>
      </c>
      <c r="U63" s="201">
        <v>4.59</v>
      </c>
      <c r="V63" s="201">
        <v>0.23</v>
      </c>
      <c r="W63" s="201">
        <v>1.22</v>
      </c>
      <c r="X63" s="201">
        <v>6.56</v>
      </c>
      <c r="Y63" s="201">
        <v>0</v>
      </c>
      <c r="Z63" s="201">
        <v>2.78</v>
      </c>
      <c r="AA63" s="201">
        <v>0.99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3.58</v>
      </c>
      <c r="L64" s="201">
        <v>244.06</v>
      </c>
      <c r="M64" s="201">
        <v>1.02</v>
      </c>
      <c r="N64" s="201">
        <v>1.3</v>
      </c>
      <c r="O64" s="201">
        <v>0</v>
      </c>
      <c r="P64" s="201">
        <v>3.58</v>
      </c>
      <c r="Q64" s="201">
        <v>0.24</v>
      </c>
      <c r="R64" s="201">
        <v>5.54</v>
      </c>
      <c r="S64" s="201">
        <v>0.28999999999999998</v>
      </c>
      <c r="T64" s="201">
        <v>0</v>
      </c>
      <c r="U64" s="201">
        <v>4.59</v>
      </c>
      <c r="V64" s="201">
        <v>0.23</v>
      </c>
      <c r="W64" s="201">
        <v>1.22</v>
      </c>
      <c r="X64" s="201">
        <v>6.56</v>
      </c>
      <c r="Y64" s="201">
        <v>0</v>
      </c>
      <c r="Z64" s="201">
        <v>2.78</v>
      </c>
      <c r="AA64" s="201">
        <v>0.99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3.58</v>
      </c>
      <c r="L65" s="201">
        <v>247.41</v>
      </c>
      <c r="M65" s="201">
        <v>1.02</v>
      </c>
      <c r="N65" s="201">
        <v>1.3</v>
      </c>
      <c r="O65" s="201">
        <v>0</v>
      </c>
      <c r="P65" s="201">
        <v>3.58</v>
      </c>
      <c r="Q65" s="201">
        <v>0.94</v>
      </c>
      <c r="R65" s="201">
        <v>6.43</v>
      </c>
      <c r="S65" s="201">
        <v>1.05</v>
      </c>
      <c r="T65" s="201">
        <v>0</v>
      </c>
      <c r="U65" s="201">
        <v>4.59</v>
      </c>
      <c r="V65" s="201">
        <v>0.9</v>
      </c>
      <c r="W65" s="201">
        <v>0.38</v>
      </c>
      <c r="X65" s="201">
        <v>1.62</v>
      </c>
      <c r="Y65" s="201">
        <v>0</v>
      </c>
      <c r="Z65" s="201">
        <v>2.78</v>
      </c>
      <c r="AA65" s="201">
        <v>0.84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3.58</v>
      </c>
      <c r="L66" s="201">
        <v>237.88</v>
      </c>
      <c r="M66" s="201">
        <v>1.02</v>
      </c>
      <c r="N66" s="201">
        <v>1.3</v>
      </c>
      <c r="O66" s="201">
        <v>0</v>
      </c>
      <c r="P66" s="201">
        <v>3.58</v>
      </c>
      <c r="Q66" s="201">
        <v>0.94</v>
      </c>
      <c r="R66" s="201">
        <v>6.43</v>
      </c>
      <c r="S66" s="201">
        <v>1.05</v>
      </c>
      <c r="T66" s="201">
        <v>0</v>
      </c>
      <c r="U66" s="201">
        <v>4.59</v>
      </c>
      <c r="V66" s="201">
        <v>0.9</v>
      </c>
      <c r="W66" s="201">
        <v>0.38</v>
      </c>
      <c r="X66" s="201">
        <v>1.62</v>
      </c>
      <c r="Y66" s="201">
        <v>0</v>
      </c>
      <c r="Z66" s="201">
        <v>2.78</v>
      </c>
      <c r="AA66" s="201">
        <v>0.84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3.58</v>
      </c>
      <c r="L67" s="201">
        <v>215.13</v>
      </c>
      <c r="M67" s="201">
        <v>1.02</v>
      </c>
      <c r="N67" s="201">
        <v>1.3</v>
      </c>
      <c r="O67" s="201">
        <v>0</v>
      </c>
      <c r="P67" s="201">
        <v>3.58</v>
      </c>
      <c r="Q67" s="201">
        <v>0.24</v>
      </c>
      <c r="R67" s="201">
        <v>5.54</v>
      </c>
      <c r="S67" s="201">
        <v>0.28999999999999998</v>
      </c>
      <c r="T67" s="201">
        <v>0</v>
      </c>
      <c r="U67" s="201">
        <v>4.59</v>
      </c>
      <c r="V67" s="201">
        <v>0.23</v>
      </c>
      <c r="W67" s="201">
        <v>0.38</v>
      </c>
      <c r="X67" s="201">
        <v>1.62</v>
      </c>
      <c r="Y67" s="201">
        <v>0</v>
      </c>
      <c r="Z67" s="201">
        <v>2.78</v>
      </c>
      <c r="AA67" s="201">
        <v>0.99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3.58</v>
      </c>
      <c r="L68" s="201">
        <v>215.13</v>
      </c>
      <c r="M68" s="201">
        <v>1.02</v>
      </c>
      <c r="N68" s="201">
        <v>1.3</v>
      </c>
      <c r="O68" s="201">
        <v>0</v>
      </c>
      <c r="P68" s="201">
        <v>3.58</v>
      </c>
      <c r="Q68" s="201">
        <v>0.24</v>
      </c>
      <c r="R68" s="201">
        <v>5.54</v>
      </c>
      <c r="S68" s="201">
        <v>0.28999999999999998</v>
      </c>
      <c r="T68" s="201">
        <v>0</v>
      </c>
      <c r="U68" s="201">
        <v>4.59</v>
      </c>
      <c r="V68" s="201">
        <v>0.23</v>
      </c>
      <c r="W68" s="201">
        <v>0.38</v>
      </c>
      <c r="X68" s="201">
        <v>1.62</v>
      </c>
      <c r="Y68" s="201">
        <v>0</v>
      </c>
      <c r="Z68" s="201">
        <v>2.78</v>
      </c>
      <c r="AA68" s="201">
        <v>0.99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3.58</v>
      </c>
      <c r="L69" s="201">
        <v>205.49</v>
      </c>
      <c r="M69" s="201">
        <v>1.02</v>
      </c>
      <c r="N69" s="201">
        <v>1.3</v>
      </c>
      <c r="O69" s="201">
        <v>0</v>
      </c>
      <c r="P69" s="201">
        <v>3.58</v>
      </c>
      <c r="Q69" s="201">
        <v>0.24</v>
      </c>
      <c r="R69" s="201">
        <v>5.54</v>
      </c>
      <c r="S69" s="201">
        <v>0.28999999999999998</v>
      </c>
      <c r="T69" s="201">
        <v>0</v>
      </c>
      <c r="U69" s="201">
        <v>4.59</v>
      </c>
      <c r="V69" s="201">
        <v>0.23</v>
      </c>
      <c r="W69" s="201">
        <v>0.38</v>
      </c>
      <c r="X69" s="201">
        <v>1.62</v>
      </c>
      <c r="Y69" s="201">
        <v>0</v>
      </c>
      <c r="Z69" s="201">
        <v>2.78</v>
      </c>
      <c r="AA69" s="201">
        <v>0.99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3.58</v>
      </c>
      <c r="L70" s="201">
        <v>205.49</v>
      </c>
      <c r="M70" s="201">
        <v>1.02</v>
      </c>
      <c r="N70" s="201">
        <v>1.3</v>
      </c>
      <c r="O70" s="201">
        <v>0</v>
      </c>
      <c r="P70" s="201">
        <v>3.58</v>
      </c>
      <c r="Q70" s="201">
        <v>0.24</v>
      </c>
      <c r="R70" s="201">
        <v>5.54</v>
      </c>
      <c r="S70" s="201">
        <v>0.28999999999999998</v>
      </c>
      <c r="T70" s="201">
        <v>0</v>
      </c>
      <c r="U70" s="201">
        <v>4.59</v>
      </c>
      <c r="V70" s="201">
        <v>0.23</v>
      </c>
      <c r="W70" s="201">
        <v>0.38</v>
      </c>
      <c r="X70" s="201">
        <v>1.62</v>
      </c>
      <c r="Y70" s="201">
        <v>0</v>
      </c>
      <c r="Z70" s="201">
        <v>2.78</v>
      </c>
      <c r="AA70" s="201">
        <v>0.99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3.58</v>
      </c>
      <c r="L71" s="201">
        <v>195.85</v>
      </c>
      <c r="M71" s="201">
        <v>1.02</v>
      </c>
      <c r="N71" s="201">
        <v>1.3</v>
      </c>
      <c r="O71" s="201">
        <v>0</v>
      </c>
      <c r="P71" s="201">
        <v>3.58</v>
      </c>
      <c r="Q71" s="201">
        <v>2.1800000000000002</v>
      </c>
      <c r="R71" s="201">
        <v>0.47</v>
      </c>
      <c r="S71" s="201">
        <v>2.69</v>
      </c>
      <c r="T71" s="201">
        <v>0</v>
      </c>
      <c r="U71" s="201">
        <v>4.59</v>
      </c>
      <c r="V71" s="201">
        <v>0.23</v>
      </c>
      <c r="W71" s="201">
        <v>0.38</v>
      </c>
      <c r="X71" s="201">
        <v>1.62</v>
      </c>
      <c r="Y71" s="201">
        <v>0</v>
      </c>
      <c r="Z71" s="201">
        <v>2.78</v>
      </c>
      <c r="AA71" s="201">
        <v>0.99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3.58</v>
      </c>
      <c r="L72" s="201">
        <v>195.85</v>
      </c>
      <c r="M72" s="201">
        <v>1.02</v>
      </c>
      <c r="N72" s="201">
        <v>1.3</v>
      </c>
      <c r="O72" s="201">
        <v>0</v>
      </c>
      <c r="P72" s="201">
        <v>3.58</v>
      </c>
      <c r="Q72" s="201">
        <v>2.1800000000000002</v>
      </c>
      <c r="R72" s="201">
        <v>0.47</v>
      </c>
      <c r="S72" s="201">
        <v>2.69</v>
      </c>
      <c r="T72" s="201">
        <v>0</v>
      </c>
      <c r="U72" s="201">
        <v>4.59</v>
      </c>
      <c r="V72" s="201">
        <v>0.23</v>
      </c>
      <c r="W72" s="201">
        <v>0.38</v>
      </c>
      <c r="X72" s="201">
        <v>1.62</v>
      </c>
      <c r="Y72" s="201">
        <v>0</v>
      </c>
      <c r="Z72" s="201">
        <v>2.78</v>
      </c>
      <c r="AA72" s="201">
        <v>0.99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3.58</v>
      </c>
      <c r="L73" s="201">
        <v>195.84</v>
      </c>
      <c r="M73" s="201">
        <v>1.02</v>
      </c>
      <c r="N73" s="201">
        <v>1.3</v>
      </c>
      <c r="O73" s="201">
        <v>0</v>
      </c>
      <c r="P73" s="201">
        <v>3.58</v>
      </c>
      <c r="Q73" s="201">
        <v>0.24</v>
      </c>
      <c r="R73" s="201">
        <v>0.47</v>
      </c>
      <c r="S73" s="201">
        <v>0.28999999999999998</v>
      </c>
      <c r="T73" s="201">
        <v>0</v>
      </c>
      <c r="U73" s="201">
        <v>4.59</v>
      </c>
      <c r="V73" s="201">
        <v>0.23</v>
      </c>
      <c r="W73" s="201">
        <v>0.38</v>
      </c>
      <c r="X73" s="201">
        <v>1.62</v>
      </c>
      <c r="Y73" s="201">
        <v>0</v>
      </c>
      <c r="Z73" s="201">
        <v>2.78</v>
      </c>
      <c r="AA73" s="201">
        <v>0.99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3.58</v>
      </c>
      <c r="L74" s="201">
        <v>195.84</v>
      </c>
      <c r="M74" s="201">
        <v>1.02</v>
      </c>
      <c r="N74" s="201">
        <v>1.3</v>
      </c>
      <c r="O74" s="201">
        <v>0</v>
      </c>
      <c r="P74" s="201">
        <v>3.58</v>
      </c>
      <c r="Q74" s="201">
        <v>0.24</v>
      </c>
      <c r="R74" s="201">
        <v>0.47</v>
      </c>
      <c r="S74" s="201">
        <v>0.28999999999999998</v>
      </c>
      <c r="T74" s="201">
        <v>0</v>
      </c>
      <c r="U74" s="201">
        <v>4.59</v>
      </c>
      <c r="V74" s="201">
        <v>0.23</v>
      </c>
      <c r="W74" s="201">
        <v>0.38</v>
      </c>
      <c r="X74" s="201">
        <v>1.62</v>
      </c>
      <c r="Y74" s="201">
        <v>0</v>
      </c>
      <c r="Z74" s="201">
        <v>2.78</v>
      </c>
      <c r="AA74" s="201">
        <v>0.99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3.58</v>
      </c>
      <c r="L75" s="201">
        <v>195.84</v>
      </c>
      <c r="M75" s="201">
        <v>1.02</v>
      </c>
      <c r="N75" s="201">
        <v>1.3</v>
      </c>
      <c r="O75" s="201">
        <v>0</v>
      </c>
      <c r="P75" s="201">
        <v>3.58</v>
      </c>
      <c r="Q75" s="201">
        <v>0.24</v>
      </c>
      <c r="R75" s="201">
        <v>0.47</v>
      </c>
      <c r="S75" s="201">
        <v>0.28999999999999998</v>
      </c>
      <c r="T75" s="201">
        <v>0</v>
      </c>
      <c r="U75" s="201">
        <v>4.59</v>
      </c>
      <c r="V75" s="201">
        <v>0.23</v>
      </c>
      <c r="W75" s="201">
        <v>0.38</v>
      </c>
      <c r="X75" s="201">
        <v>1.62</v>
      </c>
      <c r="Y75" s="201">
        <v>0</v>
      </c>
      <c r="Z75" s="201">
        <v>2.78</v>
      </c>
      <c r="AA75" s="201">
        <v>0.99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3.58</v>
      </c>
      <c r="L76" s="201">
        <v>176.56</v>
      </c>
      <c r="M76" s="201">
        <v>1.02</v>
      </c>
      <c r="N76" s="201">
        <v>1.3</v>
      </c>
      <c r="O76" s="201">
        <v>0</v>
      </c>
      <c r="P76" s="201">
        <v>3.58</v>
      </c>
      <c r="Q76" s="201">
        <v>0.24</v>
      </c>
      <c r="R76" s="201">
        <v>0.47</v>
      </c>
      <c r="S76" s="201">
        <v>0.28999999999999998</v>
      </c>
      <c r="T76" s="201">
        <v>0</v>
      </c>
      <c r="U76" s="201">
        <v>4.59</v>
      </c>
      <c r="V76" s="201">
        <v>0.23</v>
      </c>
      <c r="W76" s="201">
        <v>0.38</v>
      </c>
      <c r="X76" s="201">
        <v>1.62</v>
      </c>
      <c r="Y76" s="201">
        <v>0</v>
      </c>
      <c r="Z76" s="201">
        <v>2.78</v>
      </c>
      <c r="AA76" s="201">
        <v>0.99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12.09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3.7</v>
      </c>
      <c r="L77" s="201">
        <v>112.97</v>
      </c>
      <c r="M77" s="201">
        <v>1.02</v>
      </c>
      <c r="N77" s="201">
        <v>1.3</v>
      </c>
      <c r="O77" s="201">
        <v>0</v>
      </c>
      <c r="P77" s="201">
        <v>3.58</v>
      </c>
      <c r="Q77" s="201">
        <v>0.24</v>
      </c>
      <c r="R77" s="201">
        <v>0.46</v>
      </c>
      <c r="S77" s="201">
        <v>0.28999999999999998</v>
      </c>
      <c r="T77" s="201">
        <v>0</v>
      </c>
      <c r="U77" s="201">
        <v>4.59</v>
      </c>
      <c r="V77" s="201">
        <v>0.23</v>
      </c>
      <c r="W77" s="201">
        <v>0.38</v>
      </c>
      <c r="X77" s="201">
        <v>1.62</v>
      </c>
      <c r="Y77" s="201">
        <v>0</v>
      </c>
      <c r="Z77" s="201">
        <v>2.78</v>
      </c>
      <c r="AA77" s="201">
        <v>0.99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14.52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0.33</v>
      </c>
      <c r="L78" s="201">
        <v>31.91</v>
      </c>
      <c r="M78" s="201">
        <v>1.02</v>
      </c>
      <c r="N78" s="201">
        <v>1.3</v>
      </c>
      <c r="O78" s="201">
        <v>0</v>
      </c>
      <c r="P78" s="201">
        <v>3.58</v>
      </c>
      <c r="Q78" s="201">
        <v>0.24</v>
      </c>
      <c r="R78" s="201">
        <v>0.46</v>
      </c>
      <c r="S78" s="201">
        <v>0.28999999999999998</v>
      </c>
      <c r="T78" s="201">
        <v>0</v>
      </c>
      <c r="U78" s="201">
        <v>4.59</v>
      </c>
      <c r="V78" s="201">
        <v>0.23</v>
      </c>
      <c r="W78" s="201">
        <v>0.38</v>
      </c>
      <c r="X78" s="201">
        <v>1.62</v>
      </c>
      <c r="Y78" s="201">
        <v>0</v>
      </c>
      <c r="Z78" s="201">
        <v>2.78</v>
      </c>
      <c r="AA78" s="201">
        <v>0.99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0.91</v>
      </c>
      <c r="L79" s="201">
        <v>20.77</v>
      </c>
      <c r="M79" s="201">
        <v>1.02</v>
      </c>
      <c r="N79" s="201">
        <v>1.3</v>
      </c>
      <c r="O79" s="201">
        <v>0</v>
      </c>
      <c r="P79" s="201">
        <v>3.58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4.59</v>
      </c>
      <c r="V79" s="201">
        <v>0.23</v>
      </c>
      <c r="W79" s="201">
        <v>0.38</v>
      </c>
      <c r="X79" s="201">
        <v>1.62</v>
      </c>
      <c r="Y79" s="201">
        <v>0</v>
      </c>
      <c r="Z79" s="201">
        <v>2.78</v>
      </c>
      <c r="AA79" s="201">
        <v>0.99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0.33</v>
      </c>
      <c r="L80" s="201">
        <v>20.77</v>
      </c>
      <c r="M80" s="201">
        <v>1.02</v>
      </c>
      <c r="N80" s="201">
        <v>1.3</v>
      </c>
      <c r="O80" s="201">
        <v>0</v>
      </c>
      <c r="P80" s="201">
        <v>3.58</v>
      </c>
      <c r="Q80" s="201">
        <v>0.24</v>
      </c>
      <c r="R80" s="201">
        <v>0.47</v>
      </c>
      <c r="S80" s="201">
        <v>0.28999999999999998</v>
      </c>
      <c r="T80" s="201">
        <v>0</v>
      </c>
      <c r="U80" s="201">
        <v>4.59</v>
      </c>
      <c r="V80" s="201">
        <v>0.23</v>
      </c>
      <c r="W80" s="201">
        <v>0.38</v>
      </c>
      <c r="X80" s="201">
        <v>1.62</v>
      </c>
      <c r="Y80" s="201">
        <v>0</v>
      </c>
      <c r="Z80" s="201">
        <v>2.78</v>
      </c>
      <c r="AA80" s="201">
        <v>0.99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0</v>
      </c>
      <c r="L81" s="201">
        <v>20.77</v>
      </c>
      <c r="M81" s="201">
        <v>1.02</v>
      </c>
      <c r="N81" s="201">
        <v>1.3</v>
      </c>
      <c r="O81" s="201">
        <v>0</v>
      </c>
      <c r="P81" s="201">
        <v>3.58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4.59</v>
      </c>
      <c r="V81" s="201">
        <v>0.23</v>
      </c>
      <c r="W81" s="201">
        <v>0.38</v>
      </c>
      <c r="X81" s="201">
        <v>1.62</v>
      </c>
      <c r="Y81" s="201">
        <v>0</v>
      </c>
      <c r="Z81" s="201">
        <v>2.78</v>
      </c>
      <c r="AA81" s="201">
        <v>0.99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0.33</v>
      </c>
      <c r="L82" s="201">
        <v>20.77</v>
      </c>
      <c r="M82" s="201">
        <v>1.02</v>
      </c>
      <c r="N82" s="201">
        <v>1.3</v>
      </c>
      <c r="O82" s="201">
        <v>0</v>
      </c>
      <c r="P82" s="201">
        <v>3.58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4.59</v>
      </c>
      <c r="V82" s="201">
        <v>0.23</v>
      </c>
      <c r="W82" s="201">
        <v>0.38</v>
      </c>
      <c r="X82" s="201">
        <v>1.62</v>
      </c>
      <c r="Y82" s="201">
        <v>0</v>
      </c>
      <c r="Z82" s="201">
        <v>2.78</v>
      </c>
      <c r="AA82" s="201">
        <v>0.99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0.37</v>
      </c>
      <c r="L83" s="201">
        <v>20.77</v>
      </c>
      <c r="M83" s="201">
        <v>1.02</v>
      </c>
      <c r="N83" s="201">
        <v>1.3</v>
      </c>
      <c r="O83" s="201">
        <v>0</v>
      </c>
      <c r="P83" s="201">
        <v>3.58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4.59</v>
      </c>
      <c r="V83" s="201">
        <v>0.23</v>
      </c>
      <c r="W83" s="201">
        <v>0.38</v>
      </c>
      <c r="X83" s="201">
        <v>1.62</v>
      </c>
      <c r="Y83" s="201">
        <v>0</v>
      </c>
      <c r="Z83" s="201">
        <v>2.78</v>
      </c>
      <c r="AA83" s="201">
        <v>0.99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0.33</v>
      </c>
      <c r="L84" s="201">
        <v>20.77</v>
      </c>
      <c r="M84" s="201">
        <v>1.02</v>
      </c>
      <c r="N84" s="201">
        <v>1.3</v>
      </c>
      <c r="O84" s="201">
        <v>0</v>
      </c>
      <c r="P84" s="201">
        <v>3.58</v>
      </c>
      <c r="Q84" s="201">
        <v>0.24</v>
      </c>
      <c r="R84" s="201">
        <v>0.47</v>
      </c>
      <c r="S84" s="201">
        <v>0.28999999999999998</v>
      </c>
      <c r="T84" s="201">
        <v>0</v>
      </c>
      <c r="U84" s="201">
        <v>4.59</v>
      </c>
      <c r="V84" s="201">
        <v>0.23</v>
      </c>
      <c r="W84" s="201">
        <v>0.38</v>
      </c>
      <c r="X84" s="201">
        <v>1.62</v>
      </c>
      <c r="Y84" s="201">
        <v>0</v>
      </c>
      <c r="Z84" s="201">
        <v>2.78</v>
      </c>
      <c r="AA84" s="201">
        <v>0.99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0.33</v>
      </c>
      <c r="L85" s="201">
        <v>20.77</v>
      </c>
      <c r="M85" s="201">
        <v>1.02</v>
      </c>
      <c r="N85" s="201">
        <v>1.3</v>
      </c>
      <c r="O85" s="201">
        <v>0</v>
      </c>
      <c r="P85" s="201">
        <v>3.58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4.59</v>
      </c>
      <c r="V85" s="201">
        <v>0.23</v>
      </c>
      <c r="W85" s="201">
        <v>0.38</v>
      </c>
      <c r="X85" s="201">
        <v>1.62</v>
      </c>
      <c r="Y85" s="201">
        <v>0</v>
      </c>
      <c r="Z85" s="201">
        <v>2.78</v>
      </c>
      <c r="AA85" s="201">
        <v>0.99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0.33</v>
      </c>
      <c r="L86" s="201">
        <v>20.77</v>
      </c>
      <c r="M86" s="201">
        <v>1.02</v>
      </c>
      <c r="N86" s="201">
        <v>1.3</v>
      </c>
      <c r="O86" s="201">
        <v>0</v>
      </c>
      <c r="P86" s="201">
        <v>3.58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4.59</v>
      </c>
      <c r="V86" s="201">
        <v>0.23</v>
      </c>
      <c r="W86" s="201">
        <v>0.38</v>
      </c>
      <c r="X86" s="201">
        <v>1.62</v>
      </c>
      <c r="Y86" s="201">
        <v>0</v>
      </c>
      <c r="Z86" s="201">
        <v>2.78</v>
      </c>
      <c r="AA86" s="201">
        <v>0.99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0.33</v>
      </c>
      <c r="L87" s="201">
        <v>20.77</v>
      </c>
      <c r="M87" s="201">
        <v>1.02</v>
      </c>
      <c r="N87" s="201">
        <v>1.3</v>
      </c>
      <c r="O87" s="201">
        <v>0</v>
      </c>
      <c r="P87" s="201">
        <v>3.58</v>
      </c>
      <c r="Q87" s="201">
        <v>0.24</v>
      </c>
      <c r="R87" s="201">
        <v>0.47</v>
      </c>
      <c r="S87" s="201">
        <v>0.28999999999999998</v>
      </c>
      <c r="T87" s="201">
        <v>0</v>
      </c>
      <c r="U87" s="201">
        <v>4.59</v>
      </c>
      <c r="V87" s="201">
        <v>0.23</v>
      </c>
      <c r="W87" s="201">
        <v>0.38</v>
      </c>
      <c r="X87" s="201">
        <v>1.62</v>
      </c>
      <c r="Y87" s="201">
        <v>0</v>
      </c>
      <c r="Z87" s="201">
        <v>2.78</v>
      </c>
      <c r="AA87" s="201">
        <v>0.99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0.33</v>
      </c>
      <c r="L88" s="201">
        <v>20.77</v>
      </c>
      <c r="M88" s="201">
        <v>1.02</v>
      </c>
      <c r="N88" s="201">
        <v>1.3</v>
      </c>
      <c r="O88" s="201">
        <v>0</v>
      </c>
      <c r="P88" s="201">
        <v>3.58</v>
      </c>
      <c r="Q88" s="201">
        <v>0.24</v>
      </c>
      <c r="R88" s="201">
        <v>0.47</v>
      </c>
      <c r="S88" s="201">
        <v>0.28999999999999998</v>
      </c>
      <c r="T88" s="201">
        <v>0</v>
      </c>
      <c r="U88" s="201">
        <v>4.59</v>
      </c>
      <c r="V88" s="201">
        <v>0.23</v>
      </c>
      <c r="W88" s="201">
        <v>0.38</v>
      </c>
      <c r="X88" s="201">
        <v>1.62</v>
      </c>
      <c r="Y88" s="201">
        <v>0</v>
      </c>
      <c r="Z88" s="201">
        <v>2.78</v>
      </c>
      <c r="AA88" s="201">
        <v>0.99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0.33</v>
      </c>
      <c r="L89" s="201">
        <v>20.77</v>
      </c>
      <c r="M89" s="201">
        <v>1.02</v>
      </c>
      <c r="N89" s="201">
        <v>1.3</v>
      </c>
      <c r="O89" s="201">
        <v>0</v>
      </c>
      <c r="P89" s="201">
        <v>3.58</v>
      </c>
      <c r="Q89" s="201">
        <v>0.24</v>
      </c>
      <c r="R89" s="201">
        <v>0.47</v>
      </c>
      <c r="S89" s="201">
        <v>0.28999999999999998</v>
      </c>
      <c r="T89" s="201">
        <v>0</v>
      </c>
      <c r="U89" s="201">
        <v>4.59</v>
      </c>
      <c r="V89" s="201">
        <v>0.23</v>
      </c>
      <c r="W89" s="201">
        <v>0.38</v>
      </c>
      <c r="X89" s="201">
        <v>1.62</v>
      </c>
      <c r="Y89" s="201">
        <v>0</v>
      </c>
      <c r="Z89" s="201">
        <v>2.78</v>
      </c>
      <c r="AA89" s="201">
        <v>0.99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0.33</v>
      </c>
      <c r="L90" s="201">
        <v>20.77</v>
      </c>
      <c r="M90" s="201">
        <v>1.02</v>
      </c>
      <c r="N90" s="201">
        <v>1.3</v>
      </c>
      <c r="O90" s="201">
        <v>0</v>
      </c>
      <c r="P90" s="201">
        <v>3.58</v>
      </c>
      <c r="Q90" s="201">
        <v>0.24</v>
      </c>
      <c r="R90" s="201">
        <v>0.47</v>
      </c>
      <c r="S90" s="201">
        <v>0.28999999999999998</v>
      </c>
      <c r="T90" s="201">
        <v>0</v>
      </c>
      <c r="U90" s="201">
        <v>4.59</v>
      </c>
      <c r="V90" s="201">
        <v>0.23</v>
      </c>
      <c r="W90" s="201">
        <v>0.38</v>
      </c>
      <c r="X90" s="201">
        <v>1.62</v>
      </c>
      <c r="Y90" s="201">
        <v>0</v>
      </c>
      <c r="Z90" s="201">
        <v>2.78</v>
      </c>
      <c r="AA90" s="201">
        <v>0.99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0.33</v>
      </c>
      <c r="L91" s="201">
        <v>20.76</v>
      </c>
      <c r="M91" s="201">
        <v>1.02</v>
      </c>
      <c r="N91" s="201">
        <v>1.3</v>
      </c>
      <c r="O91" s="201">
        <v>0</v>
      </c>
      <c r="P91" s="201">
        <v>3.58</v>
      </c>
      <c r="Q91" s="201">
        <v>0.24</v>
      </c>
      <c r="R91" s="201">
        <v>0.47</v>
      </c>
      <c r="S91" s="201">
        <v>0.28999999999999998</v>
      </c>
      <c r="T91" s="201">
        <v>0</v>
      </c>
      <c r="U91" s="201">
        <v>4.59</v>
      </c>
      <c r="V91" s="201">
        <v>0.23</v>
      </c>
      <c r="W91" s="201">
        <v>0.38</v>
      </c>
      <c r="X91" s="201">
        <v>1.62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0.33</v>
      </c>
      <c r="L92" s="201">
        <v>20.76</v>
      </c>
      <c r="M92" s="201">
        <v>1.02</v>
      </c>
      <c r="N92" s="201">
        <v>1.3</v>
      </c>
      <c r="O92" s="201">
        <v>0</v>
      </c>
      <c r="P92" s="201">
        <v>3.58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4.59</v>
      </c>
      <c r="V92" s="201">
        <v>0.23</v>
      </c>
      <c r="W92" s="201">
        <v>0.38</v>
      </c>
      <c r="X92" s="201">
        <v>1.62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0.33</v>
      </c>
      <c r="L93" s="201">
        <v>20.76</v>
      </c>
      <c r="M93" s="201">
        <v>1.02</v>
      </c>
      <c r="N93" s="201">
        <v>1.3</v>
      </c>
      <c r="O93" s="201">
        <v>0</v>
      </c>
      <c r="P93" s="201">
        <v>3.58</v>
      </c>
      <c r="Q93" s="201">
        <v>0.24</v>
      </c>
      <c r="R93" s="201">
        <v>0.47</v>
      </c>
      <c r="S93" s="201">
        <v>0.28999999999999998</v>
      </c>
      <c r="T93" s="201">
        <v>0</v>
      </c>
      <c r="U93" s="201">
        <v>4.59</v>
      </c>
      <c r="V93" s="201">
        <v>0.23</v>
      </c>
      <c r="W93" s="201">
        <v>0.38</v>
      </c>
      <c r="X93" s="201">
        <v>1.62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0.33</v>
      </c>
      <c r="L94" s="201">
        <v>20.76</v>
      </c>
      <c r="M94" s="201">
        <v>1.02</v>
      </c>
      <c r="N94" s="201">
        <v>1.3</v>
      </c>
      <c r="O94" s="201">
        <v>0</v>
      </c>
      <c r="P94" s="201">
        <v>3.58</v>
      </c>
      <c r="Q94" s="201">
        <v>0.24</v>
      </c>
      <c r="R94" s="201">
        <v>0.47</v>
      </c>
      <c r="S94" s="201">
        <v>0.28999999999999998</v>
      </c>
      <c r="T94" s="201">
        <v>0</v>
      </c>
      <c r="U94" s="201">
        <v>4.59</v>
      </c>
      <c r="V94" s="201">
        <v>0.23</v>
      </c>
      <c r="W94" s="201">
        <v>0.38</v>
      </c>
      <c r="X94" s="201">
        <v>1.62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0.33</v>
      </c>
      <c r="L95" s="201">
        <v>20.76</v>
      </c>
      <c r="M95" s="201">
        <v>1.02</v>
      </c>
      <c r="N95" s="201">
        <v>1.3</v>
      </c>
      <c r="O95" s="201">
        <v>0</v>
      </c>
      <c r="P95" s="201">
        <v>3.58</v>
      </c>
      <c r="Q95" s="201">
        <v>0.24</v>
      </c>
      <c r="R95" s="201">
        <v>0.47</v>
      </c>
      <c r="S95" s="201">
        <v>0.28999999999999998</v>
      </c>
      <c r="T95" s="201">
        <v>0</v>
      </c>
      <c r="U95" s="201">
        <v>4.59</v>
      </c>
      <c r="V95" s="201">
        <v>0.23</v>
      </c>
      <c r="W95" s="201">
        <v>0.38</v>
      </c>
      <c r="X95" s="201">
        <v>1.62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0.33</v>
      </c>
      <c r="L96" s="201">
        <v>20.76</v>
      </c>
      <c r="M96" s="201">
        <v>1.02</v>
      </c>
      <c r="N96" s="201">
        <v>1.3</v>
      </c>
      <c r="O96" s="201">
        <v>0</v>
      </c>
      <c r="P96" s="201">
        <v>3.58</v>
      </c>
      <c r="Q96" s="201">
        <v>0.24</v>
      </c>
      <c r="R96" s="201">
        <v>0.47</v>
      </c>
      <c r="S96" s="201">
        <v>0.28999999999999998</v>
      </c>
      <c r="T96" s="201">
        <v>0</v>
      </c>
      <c r="U96" s="201">
        <v>4.59</v>
      </c>
      <c r="V96" s="201">
        <v>0.23</v>
      </c>
      <c r="W96" s="201">
        <v>0.38</v>
      </c>
      <c r="X96" s="201">
        <v>1.62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0.33</v>
      </c>
      <c r="L97" s="201">
        <v>20.76</v>
      </c>
      <c r="M97" s="201">
        <v>1.02</v>
      </c>
      <c r="N97" s="201">
        <v>1.3</v>
      </c>
      <c r="O97" s="201">
        <v>0</v>
      </c>
      <c r="P97" s="201">
        <v>3.58</v>
      </c>
      <c r="Q97" s="201">
        <v>0.24</v>
      </c>
      <c r="R97" s="201">
        <v>0.47</v>
      </c>
      <c r="S97" s="201">
        <v>0.28999999999999998</v>
      </c>
      <c r="T97" s="201">
        <v>0</v>
      </c>
      <c r="U97" s="201">
        <v>4.59</v>
      </c>
      <c r="V97" s="201">
        <v>0.23</v>
      </c>
      <c r="W97" s="201">
        <v>0.38</v>
      </c>
      <c r="X97" s="201">
        <v>1.62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0.33</v>
      </c>
      <c r="L98" s="201">
        <v>20.76</v>
      </c>
      <c r="M98" s="201">
        <v>1.02</v>
      </c>
      <c r="N98" s="201">
        <v>1.3</v>
      </c>
      <c r="O98" s="201">
        <v>0</v>
      </c>
      <c r="P98" s="201">
        <v>3.58</v>
      </c>
      <c r="Q98" s="201">
        <v>0.24</v>
      </c>
      <c r="R98" s="201">
        <v>0.47</v>
      </c>
      <c r="S98" s="201">
        <v>0.28999999999999998</v>
      </c>
      <c r="T98" s="201">
        <v>0</v>
      </c>
      <c r="U98" s="201">
        <v>4.59</v>
      </c>
      <c r="V98" s="201">
        <v>0.23</v>
      </c>
      <c r="W98" s="201">
        <v>0.38</v>
      </c>
      <c r="X98" s="201">
        <v>1.62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6.8952500000000028E-2</v>
      </c>
      <c r="L99">
        <f t="shared" si="0"/>
        <v>4.2990849999999963</v>
      </c>
      <c r="M99">
        <f t="shared" si="0"/>
        <v>2.4479999999999991E-2</v>
      </c>
      <c r="N99">
        <f t="shared" si="0"/>
        <v>3.1199999999999953E-2</v>
      </c>
      <c r="O99">
        <f t="shared" si="0"/>
        <v>0</v>
      </c>
      <c r="P99">
        <f t="shared" si="0"/>
        <v>8.5919999999999996E-2</v>
      </c>
      <c r="Q99">
        <f t="shared" si="0"/>
        <v>3.1502499999999975E-2</v>
      </c>
      <c r="R99">
        <f t="shared" si="0"/>
        <v>5.986749999999999E-2</v>
      </c>
      <c r="S99">
        <f t="shared" si="0"/>
        <v>3.8889999999999918E-2</v>
      </c>
      <c r="T99">
        <f t="shared" si="0"/>
        <v>0</v>
      </c>
      <c r="U99">
        <f t="shared" si="0"/>
        <v>0.11146999999999979</v>
      </c>
      <c r="V99">
        <f t="shared" si="0"/>
        <v>1.941500000000005E-2</v>
      </c>
      <c r="W99">
        <f t="shared" si="0"/>
        <v>9.5400000000000051E-3</v>
      </c>
      <c r="X99">
        <f t="shared" si="0"/>
        <v>4.1350000000000053E-2</v>
      </c>
      <c r="Y99">
        <f t="shared" si="0"/>
        <v>0</v>
      </c>
      <c r="Z99">
        <f t="shared" si="0"/>
        <v>0.27216999999999969</v>
      </c>
      <c r="AA99">
        <f t="shared" si="0"/>
        <v>0.12766750000000002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0.25021500000000024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-11.007</v>
      </c>
      <c r="D28" s="82">
        <v>0</v>
      </c>
      <c r="E28" s="82">
        <v>0</v>
      </c>
      <c r="F28" s="82">
        <v>-14.993</v>
      </c>
      <c r="G28" s="82">
        <v>-26</v>
      </c>
      <c r="H28" s="76"/>
      <c r="I28" s="31">
        <v>26</v>
      </c>
      <c r="J28" s="82">
        <v>11.007</v>
      </c>
      <c r="K28" s="82">
        <v>0</v>
      </c>
      <c r="L28" s="82">
        <v>0</v>
      </c>
      <c r="M28" s="82">
        <v>0</v>
      </c>
      <c r="N28" s="82">
        <v>11.007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14.993</v>
      </c>
      <c r="AF28" s="82">
        <v>0</v>
      </c>
      <c r="AG28" s="82">
        <v>0</v>
      </c>
      <c r="AH28" s="82">
        <v>0</v>
      </c>
      <c r="AI28" s="82">
        <v>14.993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11.007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-11.007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14.993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-14.993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110.07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110.07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149.93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149.93</v>
      </c>
      <c r="DF28" s="81">
        <f t="shared" si="31"/>
        <v>26</v>
      </c>
      <c r="DG28" s="81">
        <f t="shared" si="32"/>
        <v>-11.007</v>
      </c>
      <c r="DH28" s="81">
        <f t="shared" si="33"/>
        <v>0</v>
      </c>
      <c r="DI28" s="81">
        <f t="shared" si="34"/>
        <v>0</v>
      </c>
      <c r="DJ28" s="81">
        <f t="shared" si="35"/>
        <v>-14.993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-10.161</v>
      </c>
      <c r="D29" s="82">
        <v>0</v>
      </c>
      <c r="E29" s="82">
        <v>0</v>
      </c>
      <c r="F29" s="82">
        <v>-13.839</v>
      </c>
      <c r="G29" s="82">
        <v>-24</v>
      </c>
      <c r="H29" s="76"/>
      <c r="I29" s="31">
        <v>27</v>
      </c>
      <c r="J29" s="82">
        <v>10.161</v>
      </c>
      <c r="K29" s="82">
        <v>0</v>
      </c>
      <c r="L29" s="82">
        <v>0</v>
      </c>
      <c r="M29" s="82">
        <v>0</v>
      </c>
      <c r="N29" s="82">
        <v>10.161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13.839</v>
      </c>
      <c r="AF29" s="82">
        <v>0</v>
      </c>
      <c r="AG29" s="82">
        <v>0</v>
      </c>
      <c r="AH29" s="82">
        <v>0</v>
      </c>
      <c r="AI29" s="82">
        <v>13.839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10.161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-10.161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13.839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-13.839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101.61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101.61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138.39000000000001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138.39000000000001</v>
      </c>
      <c r="DF29" s="81">
        <f t="shared" si="31"/>
        <v>24</v>
      </c>
      <c r="DG29" s="81">
        <f t="shared" si="32"/>
        <v>-10.161</v>
      </c>
      <c r="DH29" s="81">
        <f t="shared" si="33"/>
        <v>0</v>
      </c>
      <c r="DI29" s="81">
        <f t="shared" si="34"/>
        <v>0</v>
      </c>
      <c r="DJ29" s="81">
        <f t="shared" si="35"/>
        <v>-13.839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-12.701000000000001</v>
      </c>
      <c r="D30" s="82">
        <v>0</v>
      </c>
      <c r="E30" s="82">
        <v>0</v>
      </c>
      <c r="F30" s="82">
        <v>-17.298999999999999</v>
      </c>
      <c r="G30" s="82">
        <v>-30</v>
      </c>
      <c r="H30" s="76"/>
      <c r="I30" s="31">
        <v>28</v>
      </c>
      <c r="J30" s="82">
        <v>12.701000000000001</v>
      </c>
      <c r="K30" s="82">
        <v>0</v>
      </c>
      <c r="L30" s="82">
        <v>0</v>
      </c>
      <c r="M30" s="82">
        <v>0</v>
      </c>
      <c r="N30" s="82">
        <v>12.701000000000001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17.298999999999999</v>
      </c>
      <c r="AF30" s="82">
        <v>0</v>
      </c>
      <c r="AG30" s="82">
        <v>0</v>
      </c>
      <c r="AH30" s="82">
        <v>0</v>
      </c>
      <c r="AI30" s="82">
        <v>17.298999999999999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12.701000000000001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-12.701000000000001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17.298999999999999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-17.298999999999999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127.01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127.01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172.99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172.99</v>
      </c>
      <c r="DF30" s="81">
        <f t="shared" si="31"/>
        <v>30</v>
      </c>
      <c r="DG30" s="81">
        <f t="shared" si="32"/>
        <v>-12.701000000000001</v>
      </c>
      <c r="DH30" s="81">
        <f t="shared" si="33"/>
        <v>0</v>
      </c>
      <c r="DI30" s="81">
        <f t="shared" si="34"/>
        <v>0</v>
      </c>
      <c r="DJ30" s="81">
        <f t="shared" si="35"/>
        <v>-17.298999999999999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-7.6210000000000004</v>
      </c>
      <c r="D31" s="82">
        <v>0</v>
      </c>
      <c r="E31" s="82">
        <v>0</v>
      </c>
      <c r="F31" s="82">
        <v>-10.379</v>
      </c>
      <c r="G31" s="82">
        <v>-18</v>
      </c>
      <c r="H31" s="76"/>
      <c r="I31" s="31">
        <v>29</v>
      </c>
      <c r="J31" s="82">
        <v>7.6210000000000004</v>
      </c>
      <c r="K31" s="82">
        <v>0</v>
      </c>
      <c r="L31" s="82">
        <v>0</v>
      </c>
      <c r="M31" s="82">
        <v>0</v>
      </c>
      <c r="N31" s="82">
        <v>7.6210000000000004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10.379</v>
      </c>
      <c r="AF31" s="82">
        <v>0</v>
      </c>
      <c r="AG31" s="82">
        <v>0</v>
      </c>
      <c r="AH31" s="82">
        <v>0</v>
      </c>
      <c r="AI31" s="82">
        <v>10.379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7.6210000000000004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-7.6210000000000004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10.379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-10.379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76.210000000000008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76.210000000000008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103.78999999999999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103.78999999999999</v>
      </c>
      <c r="DF31" s="81">
        <f t="shared" si="31"/>
        <v>18</v>
      </c>
      <c r="DG31" s="81">
        <f t="shared" si="32"/>
        <v>-7.6210000000000004</v>
      </c>
      <c r="DH31" s="81">
        <f t="shared" si="33"/>
        <v>0</v>
      </c>
      <c r="DI31" s="81">
        <f t="shared" si="34"/>
        <v>0</v>
      </c>
      <c r="DJ31" s="81">
        <f t="shared" si="35"/>
        <v>-10.379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-29</v>
      </c>
      <c r="D69" s="82">
        <v>0</v>
      </c>
      <c r="E69" s="82">
        <v>0</v>
      </c>
      <c r="F69" s="82">
        <v>0</v>
      </c>
      <c r="G69" s="82">
        <v>-29</v>
      </c>
      <c r="H69" s="76"/>
      <c r="I69" s="31">
        <v>67</v>
      </c>
      <c r="J69" s="82">
        <v>29</v>
      </c>
      <c r="K69" s="82">
        <v>0</v>
      </c>
      <c r="L69" s="82">
        <v>0</v>
      </c>
      <c r="M69" s="82">
        <v>0</v>
      </c>
      <c r="N69" s="82">
        <v>29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290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290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29</v>
      </c>
      <c r="DG69" s="81">
        <f t="shared" si="60"/>
        <v>-29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-11</v>
      </c>
      <c r="D70" s="82">
        <v>0</v>
      </c>
      <c r="E70" s="82">
        <v>0</v>
      </c>
      <c r="F70" s="82">
        <v>0</v>
      </c>
      <c r="G70" s="82">
        <v>-11</v>
      </c>
      <c r="H70" s="76"/>
      <c r="I70" s="31">
        <v>68</v>
      </c>
      <c r="J70" s="82">
        <v>11</v>
      </c>
      <c r="K70" s="82">
        <v>0</v>
      </c>
      <c r="L70" s="82">
        <v>0</v>
      </c>
      <c r="M70" s="82">
        <v>0</v>
      </c>
      <c r="N70" s="82">
        <v>11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11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-11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110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110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11</v>
      </c>
      <c r="DG70" s="81">
        <f t="shared" si="60"/>
        <v>-11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</v>
      </c>
      <c r="D77" s="82">
        <v>0</v>
      </c>
      <c r="E77" s="82">
        <v>0</v>
      </c>
      <c r="F77" s="82">
        <v>0</v>
      </c>
      <c r="G77" s="82">
        <v>-1</v>
      </c>
      <c r="H77" s="76"/>
      <c r="I77" s="31">
        <v>75</v>
      </c>
      <c r="J77" s="82">
        <v>1</v>
      </c>
      <c r="K77" s="82">
        <v>0</v>
      </c>
      <c r="L77" s="82">
        <v>0</v>
      </c>
      <c r="M77" s="82">
        <v>0</v>
      </c>
      <c r="N77" s="82">
        <v>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</v>
      </c>
      <c r="DG77" s="81">
        <f t="shared" si="60"/>
        <v>-1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-21</v>
      </c>
      <c r="D78" s="82">
        <v>0</v>
      </c>
      <c r="E78" s="82">
        <v>0</v>
      </c>
      <c r="F78" s="82">
        <v>-34.026000000000003</v>
      </c>
      <c r="G78" s="82">
        <v>-55.026000000000003</v>
      </c>
      <c r="H78" s="76"/>
      <c r="I78" s="31">
        <v>76</v>
      </c>
      <c r="J78" s="82">
        <v>21</v>
      </c>
      <c r="K78" s="82">
        <v>0</v>
      </c>
      <c r="L78" s="82">
        <v>0</v>
      </c>
      <c r="M78" s="82">
        <v>0</v>
      </c>
      <c r="N78" s="82">
        <v>21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34.026000000000003</v>
      </c>
      <c r="AF78" s="82">
        <v>0</v>
      </c>
      <c r="AG78" s="82">
        <v>0</v>
      </c>
      <c r="AH78" s="82">
        <v>0</v>
      </c>
      <c r="AI78" s="82">
        <v>34.026000000000003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34.026000000000003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-34.026000000000003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210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210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340.26000000000005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340.26000000000005</v>
      </c>
      <c r="DF78" s="81">
        <f t="shared" si="59"/>
        <v>55.026000000000003</v>
      </c>
      <c r="DG78" s="81">
        <f t="shared" si="60"/>
        <v>-21</v>
      </c>
      <c r="DH78" s="81">
        <f t="shared" si="61"/>
        <v>0</v>
      </c>
      <c r="DI78" s="81">
        <f t="shared" si="62"/>
        <v>0</v>
      </c>
      <c r="DJ78" s="81">
        <f t="shared" si="63"/>
        <v>-34.026000000000003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-26</v>
      </c>
      <c r="D79" s="82">
        <v>0</v>
      </c>
      <c r="E79" s="82">
        <v>0</v>
      </c>
      <c r="F79" s="82">
        <v>-36.83</v>
      </c>
      <c r="G79" s="82">
        <v>-62.83</v>
      </c>
      <c r="H79" s="76"/>
      <c r="I79" s="31">
        <v>77</v>
      </c>
      <c r="J79" s="82">
        <v>26</v>
      </c>
      <c r="K79" s="82">
        <v>0</v>
      </c>
      <c r="L79" s="82">
        <v>0</v>
      </c>
      <c r="M79" s="82">
        <v>0</v>
      </c>
      <c r="N79" s="82">
        <v>26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36.83</v>
      </c>
      <c r="AF79" s="82">
        <v>0</v>
      </c>
      <c r="AG79" s="82">
        <v>0</v>
      </c>
      <c r="AH79" s="82">
        <v>0</v>
      </c>
      <c r="AI79" s="82">
        <v>36.83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26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-26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36.83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-36.83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260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260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368.29999999999995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368.29999999999995</v>
      </c>
      <c r="DF79" s="81">
        <f t="shared" si="59"/>
        <v>62.83</v>
      </c>
      <c r="DG79" s="81">
        <f t="shared" si="60"/>
        <v>-26</v>
      </c>
      <c r="DH79" s="81">
        <f t="shared" si="61"/>
        <v>0</v>
      </c>
      <c r="DI79" s="81">
        <f t="shared" si="62"/>
        <v>0</v>
      </c>
      <c r="DJ79" s="81">
        <f t="shared" si="63"/>
        <v>-36.83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-54</v>
      </c>
      <c r="D80" s="82">
        <v>0</v>
      </c>
      <c r="E80" s="82">
        <v>0</v>
      </c>
      <c r="F80" s="82">
        <v>-44.093000000000004</v>
      </c>
      <c r="G80" s="82">
        <v>-98.093000000000004</v>
      </c>
      <c r="H80" s="76"/>
      <c r="I80" s="31">
        <v>78</v>
      </c>
      <c r="J80" s="82">
        <v>54</v>
      </c>
      <c r="K80" s="82">
        <v>0</v>
      </c>
      <c r="L80" s="82">
        <v>0</v>
      </c>
      <c r="M80" s="82">
        <v>0</v>
      </c>
      <c r="N80" s="82">
        <v>54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44.093000000000004</v>
      </c>
      <c r="AF80" s="82">
        <v>0</v>
      </c>
      <c r="AG80" s="82">
        <v>0</v>
      </c>
      <c r="AH80" s="82">
        <v>0</v>
      </c>
      <c r="AI80" s="82">
        <v>44.093000000000004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44.093000000000004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-44.093000000000004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540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540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440.93000000000006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440.93000000000006</v>
      </c>
      <c r="DF80" s="81">
        <f t="shared" si="59"/>
        <v>98.093000000000004</v>
      </c>
      <c r="DG80" s="81">
        <f t="shared" si="60"/>
        <v>-54</v>
      </c>
      <c r="DH80" s="81">
        <f t="shared" si="61"/>
        <v>0</v>
      </c>
      <c r="DI80" s="81">
        <f t="shared" si="62"/>
        <v>0</v>
      </c>
      <c r="DJ80" s="81">
        <f t="shared" si="63"/>
        <v>-44.093000000000004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-54</v>
      </c>
      <c r="D81" s="82">
        <v>0</v>
      </c>
      <c r="E81" s="82">
        <v>0</v>
      </c>
      <c r="F81" s="82">
        <v>-62.232999999999997</v>
      </c>
      <c r="G81" s="82">
        <v>-116.233</v>
      </c>
      <c r="H81" s="76"/>
      <c r="I81" s="31">
        <v>79</v>
      </c>
      <c r="J81" s="82">
        <v>54</v>
      </c>
      <c r="K81" s="82">
        <v>0</v>
      </c>
      <c r="L81" s="82">
        <v>0</v>
      </c>
      <c r="M81" s="82">
        <v>0</v>
      </c>
      <c r="N81" s="82">
        <v>54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62.232999999999997</v>
      </c>
      <c r="AF81" s="82">
        <v>0</v>
      </c>
      <c r="AG81" s="82">
        <v>0</v>
      </c>
      <c r="AH81" s="82">
        <v>0</v>
      </c>
      <c r="AI81" s="82">
        <v>62.232999999999997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62.232999999999997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-62.232999999999997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540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540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622.32999999999993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622.32999999999993</v>
      </c>
      <c r="DF81" s="81">
        <f t="shared" si="59"/>
        <v>116.233</v>
      </c>
      <c r="DG81" s="81">
        <f t="shared" si="60"/>
        <v>-54</v>
      </c>
      <c r="DH81" s="81">
        <f t="shared" si="61"/>
        <v>0</v>
      </c>
      <c r="DI81" s="81">
        <f t="shared" si="62"/>
        <v>0</v>
      </c>
      <c r="DJ81" s="81">
        <f t="shared" si="63"/>
        <v>-62.232999999999997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-41</v>
      </c>
      <c r="D82" s="82">
        <v>0</v>
      </c>
      <c r="E82" s="82">
        <v>0</v>
      </c>
      <c r="F82" s="82">
        <v>-81.128</v>
      </c>
      <c r="G82" s="82">
        <v>-122.128</v>
      </c>
      <c r="H82" s="76"/>
      <c r="I82" s="31">
        <v>80</v>
      </c>
      <c r="J82" s="82">
        <v>41</v>
      </c>
      <c r="K82" s="82">
        <v>0</v>
      </c>
      <c r="L82" s="82">
        <v>0</v>
      </c>
      <c r="M82" s="82">
        <v>0</v>
      </c>
      <c r="N82" s="82">
        <v>41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81.128</v>
      </c>
      <c r="AF82" s="82">
        <v>0</v>
      </c>
      <c r="AG82" s="82">
        <v>0</v>
      </c>
      <c r="AH82" s="82">
        <v>0</v>
      </c>
      <c r="AI82" s="82">
        <v>81.128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81.128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-81.128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410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410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811.28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811.28</v>
      </c>
      <c r="DF82" s="81">
        <f t="shared" si="59"/>
        <v>122.128</v>
      </c>
      <c r="DG82" s="81">
        <f t="shared" si="60"/>
        <v>-41</v>
      </c>
      <c r="DH82" s="81">
        <f t="shared" si="61"/>
        <v>0</v>
      </c>
      <c r="DI82" s="81">
        <f t="shared" si="62"/>
        <v>0</v>
      </c>
      <c r="DJ82" s="81">
        <f t="shared" si="63"/>
        <v>-81.128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-59.694000000000003</v>
      </c>
      <c r="D83" s="82">
        <v>0</v>
      </c>
      <c r="E83" s="82">
        <v>0</v>
      </c>
      <c r="F83" s="82">
        <v>-81.305999999999997</v>
      </c>
      <c r="G83" s="82">
        <v>-141</v>
      </c>
      <c r="H83" s="76"/>
      <c r="I83" s="31">
        <v>81</v>
      </c>
      <c r="J83" s="82">
        <v>59.694000000000003</v>
      </c>
      <c r="K83" s="82">
        <v>0</v>
      </c>
      <c r="L83" s="82">
        <v>0</v>
      </c>
      <c r="M83" s="82">
        <v>0</v>
      </c>
      <c r="N83" s="82">
        <v>59.694000000000003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81.305999999999997</v>
      </c>
      <c r="AF83" s="82">
        <v>0</v>
      </c>
      <c r="AG83" s="82">
        <v>0</v>
      </c>
      <c r="AH83" s="82">
        <v>0</v>
      </c>
      <c r="AI83" s="82">
        <v>81.305999999999997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59.694000000000003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-59.694000000000003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81.305999999999997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-81.305999999999997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596.94000000000005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596.94000000000005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813.06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813.06</v>
      </c>
      <c r="DF83" s="81">
        <f t="shared" si="59"/>
        <v>141</v>
      </c>
      <c r="DG83" s="81">
        <f t="shared" si="60"/>
        <v>-59.694000000000003</v>
      </c>
      <c r="DH83" s="81">
        <f t="shared" si="61"/>
        <v>0</v>
      </c>
      <c r="DI83" s="81">
        <f t="shared" si="62"/>
        <v>0</v>
      </c>
      <c r="DJ83" s="81">
        <f t="shared" si="63"/>
        <v>-81.305999999999997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-58.000999999999998</v>
      </c>
      <c r="D84" s="82">
        <v>0</v>
      </c>
      <c r="E84" s="82">
        <v>0</v>
      </c>
      <c r="F84" s="82">
        <v>-78.998999999999995</v>
      </c>
      <c r="G84" s="82">
        <v>-137</v>
      </c>
      <c r="H84" s="76"/>
      <c r="I84" s="31">
        <v>82</v>
      </c>
      <c r="J84" s="82">
        <v>58.000999999999998</v>
      </c>
      <c r="K84" s="82">
        <v>0</v>
      </c>
      <c r="L84" s="82">
        <v>0</v>
      </c>
      <c r="M84" s="82">
        <v>0</v>
      </c>
      <c r="N84" s="82">
        <v>58.000999999999998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78.998999999999995</v>
      </c>
      <c r="AF84" s="82">
        <v>0</v>
      </c>
      <c r="AG84" s="82">
        <v>0</v>
      </c>
      <c r="AH84" s="82">
        <v>0</v>
      </c>
      <c r="AI84" s="82">
        <v>78.998999999999995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58.000999999999998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-58.000999999999998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78.998999999999995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-78.998999999999995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580.01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580.01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789.99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789.99</v>
      </c>
      <c r="DF84" s="81">
        <f t="shared" si="59"/>
        <v>137</v>
      </c>
      <c r="DG84" s="81">
        <f t="shared" si="60"/>
        <v>-58.000999999999998</v>
      </c>
      <c r="DH84" s="81">
        <f t="shared" si="61"/>
        <v>0</v>
      </c>
      <c r="DI84" s="81">
        <f t="shared" si="62"/>
        <v>0</v>
      </c>
      <c r="DJ84" s="81">
        <f t="shared" si="63"/>
        <v>-78.998999999999995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-72.817999999999998</v>
      </c>
      <c r="D85" s="82">
        <v>0</v>
      </c>
      <c r="E85" s="82">
        <v>0</v>
      </c>
      <c r="F85" s="82">
        <v>-99.182000000000002</v>
      </c>
      <c r="G85" s="82">
        <v>-172</v>
      </c>
      <c r="H85" s="76"/>
      <c r="I85" s="31">
        <v>83</v>
      </c>
      <c r="J85" s="82">
        <v>72.817999999999998</v>
      </c>
      <c r="K85" s="82">
        <v>0</v>
      </c>
      <c r="L85" s="82">
        <v>0</v>
      </c>
      <c r="M85" s="82">
        <v>0</v>
      </c>
      <c r="N85" s="82">
        <v>72.817999999999998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99.182000000000002</v>
      </c>
      <c r="AF85" s="82">
        <v>0</v>
      </c>
      <c r="AG85" s="82">
        <v>0</v>
      </c>
      <c r="AH85" s="82">
        <v>0</v>
      </c>
      <c r="AI85" s="82">
        <v>99.182000000000002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72.817999999999998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-72.817999999999998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99.182000000000002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-99.182000000000002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728.18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728.18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991.82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991.82</v>
      </c>
      <c r="DF85" s="81">
        <f t="shared" si="59"/>
        <v>172</v>
      </c>
      <c r="DG85" s="81">
        <f t="shared" si="60"/>
        <v>-72.817999999999998</v>
      </c>
      <c r="DH85" s="81">
        <f t="shared" si="61"/>
        <v>0</v>
      </c>
      <c r="DI85" s="81">
        <f t="shared" si="62"/>
        <v>0</v>
      </c>
      <c r="DJ85" s="81">
        <f t="shared" si="63"/>
        <v>-99.182000000000002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-82.978999999999999</v>
      </c>
      <c r="D86" s="82">
        <v>0</v>
      </c>
      <c r="E86" s="82">
        <v>0</v>
      </c>
      <c r="F86" s="82">
        <v>-113.021</v>
      </c>
      <c r="G86" s="82">
        <v>-196</v>
      </c>
      <c r="H86" s="76"/>
      <c r="I86" s="31">
        <v>84</v>
      </c>
      <c r="J86" s="82">
        <v>82.978999999999999</v>
      </c>
      <c r="K86" s="82">
        <v>0</v>
      </c>
      <c r="L86" s="82">
        <v>0</v>
      </c>
      <c r="M86" s="82">
        <v>0</v>
      </c>
      <c r="N86" s="82">
        <v>82.978999999999999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113.021</v>
      </c>
      <c r="AF86" s="82">
        <v>0</v>
      </c>
      <c r="AG86" s="82">
        <v>0</v>
      </c>
      <c r="AH86" s="82">
        <v>0</v>
      </c>
      <c r="AI86" s="82">
        <v>113.021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82.978999999999999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-82.978999999999999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113.021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-113.021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829.79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829.79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1130.21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1130.21</v>
      </c>
      <c r="DF86" s="81">
        <f t="shared" si="59"/>
        <v>196</v>
      </c>
      <c r="DG86" s="81">
        <f t="shared" si="60"/>
        <v>-82.978999999999999</v>
      </c>
      <c r="DH86" s="81">
        <f t="shared" si="61"/>
        <v>0</v>
      </c>
      <c r="DI86" s="81">
        <f t="shared" si="62"/>
        <v>0</v>
      </c>
      <c r="DJ86" s="81">
        <f t="shared" si="63"/>
        <v>-113.021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-48.686999999999998</v>
      </c>
      <c r="D87" s="82">
        <v>0</v>
      </c>
      <c r="E87" s="82">
        <v>0</v>
      </c>
      <c r="F87" s="82">
        <v>-66.313000000000002</v>
      </c>
      <c r="G87" s="82">
        <v>-115</v>
      </c>
      <c r="H87" s="76"/>
      <c r="I87" s="31">
        <v>85</v>
      </c>
      <c r="J87" s="82">
        <v>48.686999999999998</v>
      </c>
      <c r="K87" s="82">
        <v>0</v>
      </c>
      <c r="L87" s="82">
        <v>0</v>
      </c>
      <c r="M87" s="82">
        <v>0</v>
      </c>
      <c r="N87" s="82">
        <v>48.686999999999998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66.313000000000002</v>
      </c>
      <c r="AF87" s="82">
        <v>0</v>
      </c>
      <c r="AG87" s="82">
        <v>0</v>
      </c>
      <c r="AH87" s="82">
        <v>0</v>
      </c>
      <c r="AI87" s="82">
        <v>66.313000000000002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48.686999999999998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-48.686999999999998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66.313000000000002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-66.313000000000002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486.87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486.87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663.13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663.13</v>
      </c>
      <c r="DF87" s="81">
        <f t="shared" si="59"/>
        <v>115</v>
      </c>
      <c r="DG87" s="81">
        <f t="shared" si="60"/>
        <v>-48.686999999999998</v>
      </c>
      <c r="DH87" s="81">
        <f t="shared" si="61"/>
        <v>0</v>
      </c>
      <c r="DI87" s="81">
        <f t="shared" si="62"/>
        <v>0</v>
      </c>
      <c r="DJ87" s="81">
        <f t="shared" si="63"/>
        <v>-66.313000000000002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-47.417000000000002</v>
      </c>
      <c r="D88" s="82">
        <v>0</v>
      </c>
      <c r="E88" s="82">
        <v>0</v>
      </c>
      <c r="F88" s="82">
        <v>-64.582999999999998</v>
      </c>
      <c r="G88" s="82">
        <v>-112</v>
      </c>
      <c r="H88" s="76"/>
      <c r="I88" s="31">
        <v>86</v>
      </c>
      <c r="J88" s="82">
        <v>47.417000000000002</v>
      </c>
      <c r="K88" s="82">
        <v>0</v>
      </c>
      <c r="L88" s="82">
        <v>0</v>
      </c>
      <c r="M88" s="82">
        <v>0</v>
      </c>
      <c r="N88" s="82">
        <v>47.417000000000002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64.582999999999998</v>
      </c>
      <c r="AF88" s="82">
        <v>0</v>
      </c>
      <c r="AG88" s="82">
        <v>0</v>
      </c>
      <c r="AH88" s="82">
        <v>0</v>
      </c>
      <c r="AI88" s="82">
        <v>64.582999999999998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47.417000000000002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-47.417000000000002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64.582999999999998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-64.582999999999998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474.17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474.17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645.82999999999993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645.82999999999993</v>
      </c>
      <c r="DF88" s="81">
        <f t="shared" si="59"/>
        <v>112</v>
      </c>
      <c r="DG88" s="81">
        <f t="shared" si="60"/>
        <v>-47.417000000000002</v>
      </c>
      <c r="DH88" s="81">
        <f t="shared" si="61"/>
        <v>0</v>
      </c>
      <c r="DI88" s="81">
        <f t="shared" si="62"/>
        <v>0</v>
      </c>
      <c r="DJ88" s="81">
        <f t="shared" si="63"/>
        <v>-64.582999999999998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-41.49</v>
      </c>
      <c r="D89" s="82">
        <v>0</v>
      </c>
      <c r="E89" s="82">
        <v>0</v>
      </c>
      <c r="F89" s="82">
        <v>-56.51</v>
      </c>
      <c r="G89" s="82">
        <v>-98</v>
      </c>
      <c r="H89" s="76"/>
      <c r="I89" s="31">
        <v>87</v>
      </c>
      <c r="J89" s="82">
        <v>41.49</v>
      </c>
      <c r="K89" s="82">
        <v>0</v>
      </c>
      <c r="L89" s="82">
        <v>0</v>
      </c>
      <c r="M89" s="82">
        <v>0</v>
      </c>
      <c r="N89" s="82">
        <v>41.49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56.51</v>
      </c>
      <c r="AF89" s="82">
        <v>0</v>
      </c>
      <c r="AG89" s="82">
        <v>0</v>
      </c>
      <c r="AH89" s="82">
        <v>0</v>
      </c>
      <c r="AI89" s="82">
        <v>56.51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41.49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-41.49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56.51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-56.51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414.90000000000003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414.90000000000003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565.1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565.1</v>
      </c>
      <c r="DF89" s="81">
        <f t="shared" si="59"/>
        <v>98</v>
      </c>
      <c r="DG89" s="81">
        <f t="shared" si="60"/>
        <v>-41.49</v>
      </c>
      <c r="DH89" s="81">
        <f t="shared" si="61"/>
        <v>0</v>
      </c>
      <c r="DI89" s="81">
        <f t="shared" si="62"/>
        <v>0</v>
      </c>
      <c r="DJ89" s="81">
        <f t="shared" si="63"/>
        <v>-56.51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-25.402000000000001</v>
      </c>
      <c r="D90" s="82">
        <v>0</v>
      </c>
      <c r="E90" s="82">
        <v>0</v>
      </c>
      <c r="F90" s="82">
        <v>-34.597999999999999</v>
      </c>
      <c r="G90" s="82">
        <v>-60</v>
      </c>
      <c r="H90" s="76"/>
      <c r="I90" s="31">
        <v>88</v>
      </c>
      <c r="J90" s="82">
        <v>25.402000000000001</v>
      </c>
      <c r="K90" s="82">
        <v>0</v>
      </c>
      <c r="L90" s="82">
        <v>0</v>
      </c>
      <c r="M90" s="82">
        <v>0</v>
      </c>
      <c r="N90" s="82">
        <v>25.402000000000001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34.597999999999999</v>
      </c>
      <c r="AF90" s="82">
        <v>0</v>
      </c>
      <c r="AG90" s="82">
        <v>0</v>
      </c>
      <c r="AH90" s="82">
        <v>0</v>
      </c>
      <c r="AI90" s="82">
        <v>34.597999999999999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25.402000000000001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-25.402000000000001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34.597999999999999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-34.597999999999999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254.02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254.02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345.98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345.98</v>
      </c>
      <c r="DF90" s="81">
        <f t="shared" si="59"/>
        <v>60</v>
      </c>
      <c r="DG90" s="81">
        <f t="shared" si="60"/>
        <v>-25.402000000000001</v>
      </c>
      <c r="DH90" s="81">
        <f t="shared" si="61"/>
        <v>0</v>
      </c>
      <c r="DI90" s="81">
        <f t="shared" si="62"/>
        <v>0</v>
      </c>
      <c r="DJ90" s="81">
        <f t="shared" si="63"/>
        <v>-34.597999999999999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-23.707999999999998</v>
      </c>
      <c r="D91" s="82">
        <v>0</v>
      </c>
      <c r="E91" s="82">
        <v>0</v>
      </c>
      <c r="F91" s="82">
        <v>-32.292000000000002</v>
      </c>
      <c r="G91" s="82">
        <v>-56</v>
      </c>
      <c r="H91" s="76"/>
      <c r="I91" s="31">
        <v>89</v>
      </c>
      <c r="J91" s="82">
        <v>23.707999999999998</v>
      </c>
      <c r="K91" s="82">
        <v>0</v>
      </c>
      <c r="L91" s="82">
        <v>0</v>
      </c>
      <c r="M91" s="82">
        <v>0</v>
      </c>
      <c r="N91" s="82">
        <v>23.707999999999998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32.292000000000002</v>
      </c>
      <c r="AF91" s="82">
        <v>0</v>
      </c>
      <c r="AG91" s="82">
        <v>0</v>
      </c>
      <c r="AH91" s="82">
        <v>0</v>
      </c>
      <c r="AI91" s="82">
        <v>32.292000000000002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23.707999999999998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-23.707999999999998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32.292000000000002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-32.292000000000002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237.07999999999998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237.07999999999998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322.92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322.92</v>
      </c>
      <c r="DF91" s="81">
        <f t="shared" si="59"/>
        <v>56</v>
      </c>
      <c r="DG91" s="81">
        <f t="shared" si="60"/>
        <v>-23.707999999999998</v>
      </c>
      <c r="DH91" s="81">
        <f t="shared" si="61"/>
        <v>0</v>
      </c>
      <c r="DI91" s="81">
        <f t="shared" si="62"/>
        <v>0</v>
      </c>
      <c r="DJ91" s="81">
        <f t="shared" si="63"/>
        <v>-32.292000000000002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-10.161</v>
      </c>
      <c r="D92" s="82">
        <v>0</v>
      </c>
      <c r="E92" s="82">
        <v>0</v>
      </c>
      <c r="F92" s="82">
        <v>-13.839</v>
      </c>
      <c r="G92" s="82">
        <v>-24</v>
      </c>
      <c r="H92" s="76"/>
      <c r="I92" s="31">
        <v>90</v>
      </c>
      <c r="J92" s="82">
        <v>10.161</v>
      </c>
      <c r="K92" s="82">
        <v>0</v>
      </c>
      <c r="L92" s="82">
        <v>0</v>
      </c>
      <c r="M92" s="82">
        <v>0</v>
      </c>
      <c r="N92" s="82">
        <v>10.161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13.839</v>
      </c>
      <c r="AF92" s="82">
        <v>0</v>
      </c>
      <c r="AG92" s="82">
        <v>0</v>
      </c>
      <c r="AH92" s="82">
        <v>0</v>
      </c>
      <c r="AI92" s="82">
        <v>13.839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10.161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-10.161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13.839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-13.839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101.61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101.61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138.39000000000001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138.39000000000001</v>
      </c>
      <c r="DF92" s="81">
        <f t="shared" si="59"/>
        <v>24</v>
      </c>
      <c r="DG92" s="81">
        <f t="shared" si="60"/>
        <v>-10.161</v>
      </c>
      <c r="DH92" s="81">
        <f t="shared" si="61"/>
        <v>0</v>
      </c>
      <c r="DI92" s="81">
        <f t="shared" si="62"/>
        <v>0</v>
      </c>
      <c r="DJ92" s="81">
        <f t="shared" si="63"/>
        <v>-13.839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-10.584</v>
      </c>
      <c r="D93" s="82">
        <v>0</v>
      </c>
      <c r="E93" s="82">
        <v>0</v>
      </c>
      <c r="F93" s="82">
        <v>-14.416</v>
      </c>
      <c r="G93" s="82">
        <v>-25</v>
      </c>
      <c r="H93" s="76"/>
      <c r="I93" s="31">
        <v>91</v>
      </c>
      <c r="J93" s="82">
        <v>10.584</v>
      </c>
      <c r="K93" s="82">
        <v>0</v>
      </c>
      <c r="L93" s="82">
        <v>0</v>
      </c>
      <c r="M93" s="82">
        <v>0</v>
      </c>
      <c r="N93" s="82">
        <v>10.584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14.416</v>
      </c>
      <c r="AF93" s="82">
        <v>0</v>
      </c>
      <c r="AG93" s="82">
        <v>0</v>
      </c>
      <c r="AH93" s="82">
        <v>0</v>
      </c>
      <c r="AI93" s="82">
        <v>14.416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10.584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-10.584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14.416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-14.416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105.84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105.84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144.16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144.16</v>
      </c>
      <c r="DF93" s="81">
        <f t="shared" si="59"/>
        <v>25</v>
      </c>
      <c r="DG93" s="81">
        <f t="shared" si="60"/>
        <v>-10.584</v>
      </c>
      <c r="DH93" s="81">
        <f t="shared" si="61"/>
        <v>0</v>
      </c>
      <c r="DI93" s="81">
        <f t="shared" si="62"/>
        <v>0</v>
      </c>
      <c r="DJ93" s="81">
        <f t="shared" si="63"/>
        <v>-14.416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-57.154000000000003</v>
      </c>
      <c r="D94" s="82">
        <v>0</v>
      </c>
      <c r="E94" s="82">
        <v>0</v>
      </c>
      <c r="F94" s="82">
        <v>-77.846000000000004</v>
      </c>
      <c r="G94" s="82">
        <v>-135</v>
      </c>
      <c r="H94" s="76"/>
      <c r="I94" s="31">
        <v>92</v>
      </c>
      <c r="J94" s="82">
        <v>57.154000000000003</v>
      </c>
      <c r="K94" s="82">
        <v>0</v>
      </c>
      <c r="L94" s="82">
        <v>0</v>
      </c>
      <c r="M94" s="82">
        <v>0</v>
      </c>
      <c r="N94" s="82">
        <v>57.154000000000003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77.846000000000004</v>
      </c>
      <c r="AF94" s="82">
        <v>0</v>
      </c>
      <c r="AG94" s="82">
        <v>0</v>
      </c>
      <c r="AH94" s="82">
        <v>0</v>
      </c>
      <c r="AI94" s="82">
        <v>77.846000000000004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57.154000000000003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-57.154000000000003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77.846000000000004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-77.846000000000004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571.54000000000008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571.54000000000008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778.46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778.46</v>
      </c>
      <c r="DF94" s="81">
        <f t="shared" si="59"/>
        <v>135</v>
      </c>
      <c r="DG94" s="81">
        <f t="shared" si="60"/>
        <v>-57.154000000000003</v>
      </c>
      <c r="DH94" s="81">
        <f t="shared" si="61"/>
        <v>0</v>
      </c>
      <c r="DI94" s="81">
        <f t="shared" si="62"/>
        <v>0</v>
      </c>
      <c r="DJ94" s="81">
        <f t="shared" si="63"/>
        <v>-77.846000000000004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-60.540999999999997</v>
      </c>
      <c r="D95" s="82">
        <v>0</v>
      </c>
      <c r="E95" s="82">
        <v>0</v>
      </c>
      <c r="F95" s="82">
        <v>-82.459000000000003</v>
      </c>
      <c r="G95" s="82">
        <v>-143</v>
      </c>
      <c r="H95" s="76"/>
      <c r="I95" s="31">
        <v>93</v>
      </c>
      <c r="J95" s="82">
        <v>60.540999999999997</v>
      </c>
      <c r="K95" s="82">
        <v>0</v>
      </c>
      <c r="L95" s="82">
        <v>0</v>
      </c>
      <c r="M95" s="82">
        <v>0</v>
      </c>
      <c r="N95" s="82">
        <v>60.540999999999997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82.459000000000003</v>
      </c>
      <c r="AF95" s="82">
        <v>0</v>
      </c>
      <c r="AG95" s="82">
        <v>0</v>
      </c>
      <c r="AH95" s="82">
        <v>0</v>
      </c>
      <c r="AI95" s="82">
        <v>82.459000000000003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60.540999999999997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-60.540999999999997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82.459000000000003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-82.459000000000003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605.41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605.41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824.59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824.59</v>
      </c>
      <c r="DF95" s="81">
        <f t="shared" si="59"/>
        <v>143</v>
      </c>
      <c r="DG95" s="81">
        <f t="shared" si="60"/>
        <v>-60.540999999999997</v>
      </c>
      <c r="DH95" s="81">
        <f t="shared" si="61"/>
        <v>0</v>
      </c>
      <c r="DI95" s="81">
        <f t="shared" si="62"/>
        <v>0</v>
      </c>
      <c r="DJ95" s="81">
        <f t="shared" si="63"/>
        <v>-82.459000000000003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-67.314999999999998</v>
      </c>
      <c r="D96" s="82">
        <v>0</v>
      </c>
      <c r="E96" s="82">
        <v>0</v>
      </c>
      <c r="F96" s="82">
        <v>-91.685000000000002</v>
      </c>
      <c r="G96" s="82">
        <v>-159</v>
      </c>
      <c r="H96" s="76"/>
      <c r="I96" s="31">
        <v>94</v>
      </c>
      <c r="J96" s="82">
        <v>67.314999999999998</v>
      </c>
      <c r="K96" s="82">
        <v>0</v>
      </c>
      <c r="L96" s="82">
        <v>0</v>
      </c>
      <c r="M96" s="82">
        <v>0</v>
      </c>
      <c r="N96" s="82">
        <v>67.314999999999998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91.685000000000002</v>
      </c>
      <c r="AF96" s="82">
        <v>0</v>
      </c>
      <c r="AG96" s="82">
        <v>0</v>
      </c>
      <c r="AH96" s="82">
        <v>0</v>
      </c>
      <c r="AI96" s="82">
        <v>91.685000000000002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67.314999999999998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-67.314999999999998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91.685000000000002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-91.685000000000002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673.15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673.15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916.85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916.85</v>
      </c>
      <c r="DF96" s="81">
        <f t="shared" si="59"/>
        <v>159</v>
      </c>
      <c r="DG96" s="81">
        <f t="shared" si="60"/>
        <v>-67.314999999999998</v>
      </c>
      <c r="DH96" s="81">
        <f t="shared" si="61"/>
        <v>0</v>
      </c>
      <c r="DI96" s="81">
        <f t="shared" si="62"/>
        <v>0</v>
      </c>
      <c r="DJ96" s="81">
        <f t="shared" si="63"/>
        <v>-91.685000000000002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-61.811</v>
      </c>
      <c r="D97" s="82">
        <v>0</v>
      </c>
      <c r="E97" s="82">
        <v>0</v>
      </c>
      <c r="F97" s="82">
        <v>-84.188999999999993</v>
      </c>
      <c r="G97" s="82">
        <v>-146</v>
      </c>
      <c r="H97" s="76"/>
      <c r="I97" s="31">
        <v>95</v>
      </c>
      <c r="J97" s="82">
        <v>61.811</v>
      </c>
      <c r="K97" s="82">
        <v>0</v>
      </c>
      <c r="L97" s="82">
        <v>0</v>
      </c>
      <c r="M97" s="82">
        <v>0</v>
      </c>
      <c r="N97" s="82">
        <v>61.811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84.188999999999993</v>
      </c>
      <c r="AF97" s="82">
        <v>0</v>
      </c>
      <c r="AG97" s="82">
        <v>0</v>
      </c>
      <c r="AH97" s="82">
        <v>0</v>
      </c>
      <c r="AI97" s="82">
        <v>84.188999999999993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61.811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-61.811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84.188999999999993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-84.188999999999993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618.11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618.11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841.88999999999987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841.88999999999987</v>
      </c>
      <c r="DF97" s="81">
        <f t="shared" si="59"/>
        <v>146</v>
      </c>
      <c r="DG97" s="81">
        <f t="shared" si="60"/>
        <v>-61.811</v>
      </c>
      <c r="DH97" s="81">
        <f t="shared" si="61"/>
        <v>0</v>
      </c>
      <c r="DI97" s="81">
        <f t="shared" si="62"/>
        <v>0</v>
      </c>
      <c r="DJ97" s="81">
        <f t="shared" si="63"/>
        <v>-84.188999999999993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-56.307000000000002</v>
      </c>
      <c r="D98" s="82">
        <v>0</v>
      </c>
      <c r="E98" s="82">
        <v>0</v>
      </c>
      <c r="F98" s="82">
        <v>-76.692999999999998</v>
      </c>
      <c r="G98" s="82">
        <v>-133</v>
      </c>
      <c r="H98" s="76"/>
      <c r="I98" s="31">
        <v>96</v>
      </c>
      <c r="J98" s="82">
        <v>56.307000000000002</v>
      </c>
      <c r="K98" s="82">
        <v>0</v>
      </c>
      <c r="L98" s="82">
        <v>0</v>
      </c>
      <c r="M98" s="82">
        <v>0</v>
      </c>
      <c r="N98" s="82">
        <v>56.307000000000002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76.692999999999998</v>
      </c>
      <c r="AF98" s="82">
        <v>0</v>
      </c>
      <c r="AG98" s="82">
        <v>0</v>
      </c>
      <c r="AH98" s="82">
        <v>0</v>
      </c>
      <c r="AI98" s="82">
        <v>76.692999999999998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56.307000000000002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-56.307000000000002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76.692999999999998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-76.692999999999998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14193.981174000002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14193.981174000002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19332.924826000002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19332.924826000002</v>
      </c>
      <c r="DF98" s="81">
        <f t="shared" si="59"/>
        <v>133</v>
      </c>
      <c r="DG98" s="81">
        <f t="shared" si="60"/>
        <v>-56.307000000000002</v>
      </c>
      <c r="DH98" s="81">
        <f t="shared" si="61"/>
        <v>0</v>
      </c>
      <c r="DI98" s="81">
        <f t="shared" si="62"/>
        <v>0</v>
      </c>
      <c r="DJ98" s="81">
        <f t="shared" si="63"/>
        <v>-76.692999999999998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0.26563975000000001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-0.26563975000000001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0.34568775000000002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-0.34568775000000002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0.60641252935000012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0.60641252935000012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0.80983762065000009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0.80983762065000009</v>
      </c>
      <c r="DE99" s="86"/>
      <c r="DF99" s="81">
        <f t="shared" si="59"/>
        <v>0.61132750000000002</v>
      </c>
      <c r="DG99" s="81">
        <f t="shared" si="60"/>
        <v>-0.26563975000000001</v>
      </c>
      <c r="DH99" s="81">
        <f t="shared" si="61"/>
        <v>0</v>
      </c>
      <c r="DI99" s="81">
        <f t="shared" si="62"/>
        <v>0</v>
      </c>
      <c r="DJ99" s="81">
        <f t="shared" si="63"/>
        <v>-0.34568775000000002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672.16250000000002</v>
      </c>
      <c r="H3" s="174">
        <f t="shared" ref="H3:H66" ca="1" si="2">INDIRECT("ISGS_Delhi_pp!" &amp; $V$3 &amp; X3)</f>
        <v>648.16629899999998</v>
      </c>
      <c r="I3" s="178">
        <f ca="1">INDIRECT("BRPL_EOD!" &amp; $V$3 &amp; X3)</f>
        <v>493.94</v>
      </c>
      <c r="J3" s="176">
        <f ca="1">INDIRECT("BYPL_EOD!" &amp; $V$3 &amp; X3)</f>
        <v>145.66</v>
      </c>
      <c r="K3" s="176">
        <f ca="1">INDIRECT("TPDDL_EOD!" &amp; $V$3 &amp; X3)</f>
        <v>5.79</v>
      </c>
      <c r="L3" s="176">
        <f ca="1">INDIRECT("NDMC_EOD!" &amp; $V$3 &amp; X3)</f>
        <v>2.79</v>
      </c>
      <c r="M3" s="177">
        <f ca="1">SUM(I3:L3)</f>
        <v>648.17999999999995</v>
      </c>
      <c r="N3" s="175">
        <f ca="1">INDIRECT("BRPL_ISGS_exbus!" &amp; $V$3 &amp; X3)</f>
        <v>493.92955927066555</v>
      </c>
      <c r="O3" s="176">
        <f ca="1">INDIRECT("BYPL_ISGS_exbus!" &amp; $V$3 &amp; X3)</f>
        <v>145.65692109034526</v>
      </c>
      <c r="P3" s="176">
        <f ca="1">INDIRECT("TPDDL_ISGS_exbus!" &amp; $V$3 &amp; X3)</f>
        <v>5.78987761302416</v>
      </c>
      <c r="Q3" s="176">
        <f ca="1">INDIRECT("NDMC_ISGS_exbus!" &amp; $V$3 &amp; X3)</f>
        <v>2.7899410259650099</v>
      </c>
      <c r="R3" s="177">
        <f ca="1">SUM(N3:Q3)</f>
        <v>648.16629899999998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672.16250000000002</v>
      </c>
      <c r="H4" s="182">
        <f t="shared" ca="1" si="2"/>
        <v>648.16629899999998</v>
      </c>
      <c r="I4" s="183">
        <f t="shared" ref="I4:I67" ca="1" si="5">INDIRECT("BRPL_EOD!" &amp; $V$3 &amp; X4)</f>
        <v>493.94</v>
      </c>
      <c r="J4" s="180">
        <f t="shared" ref="J4:J67" ca="1" si="6">INDIRECT("BYPL_EOD!" &amp; $V$3 &amp; X4)</f>
        <v>145.66</v>
      </c>
      <c r="K4" s="180">
        <f t="shared" ref="K4:K67" ca="1" si="7">INDIRECT("TPDDL_EOD!" &amp; $V$3 &amp; X4)</f>
        <v>5.79</v>
      </c>
      <c r="L4" s="180">
        <f t="shared" ref="L4:L67" ca="1" si="8">INDIRECT("NDMC_EOD!" &amp; $V$3 &amp; X4)</f>
        <v>2.79</v>
      </c>
      <c r="M4" s="181">
        <f t="shared" ref="M4:M67" ca="1" si="9">SUM(I4:L4)</f>
        <v>648.17999999999995</v>
      </c>
      <c r="N4" s="179">
        <f t="shared" ref="N4:N67" ca="1" si="10">INDIRECT("BRPL_ISGS_exbus!" &amp; $V$3 &amp; X4)</f>
        <v>493.92955927066555</v>
      </c>
      <c r="O4" s="180">
        <f t="shared" ref="O4:O67" ca="1" si="11">INDIRECT("BYPL_ISGS_exbus!" &amp; $V$3 &amp; X4)</f>
        <v>145.65692109034526</v>
      </c>
      <c r="P4" s="180">
        <f t="shared" ref="P4:P67" ca="1" si="12">INDIRECT("TPDDL_ISGS_exbus!" &amp; $V$3 &amp; X4)</f>
        <v>5.78987761302416</v>
      </c>
      <c r="Q4" s="180">
        <f t="shared" ref="Q4:Q67" ca="1" si="13">INDIRECT("NDMC_ISGS_exbus!" &amp; $V$3 &amp; X4)</f>
        <v>2.7899410259650099</v>
      </c>
      <c r="R4" s="181">
        <f t="shared" ref="R4:R67" ca="1" si="14">SUM(N4:Q4)</f>
        <v>648.16629899999998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672.16250000000002</v>
      </c>
      <c r="H5" s="182">
        <f t="shared" ca="1" si="2"/>
        <v>648.16629899999998</v>
      </c>
      <c r="I5" s="183">
        <f t="shared" ca="1" si="5"/>
        <v>493.94</v>
      </c>
      <c r="J5" s="180">
        <f t="shared" ca="1" si="6"/>
        <v>145.66</v>
      </c>
      <c r="K5" s="180">
        <f t="shared" ca="1" si="7"/>
        <v>5.79</v>
      </c>
      <c r="L5" s="180">
        <f t="shared" ca="1" si="8"/>
        <v>2.79</v>
      </c>
      <c r="M5" s="181">
        <f t="shared" ca="1" si="9"/>
        <v>648.17999999999995</v>
      </c>
      <c r="N5" s="179">
        <f t="shared" ca="1" si="10"/>
        <v>493.92955927066555</v>
      </c>
      <c r="O5" s="180">
        <f t="shared" ca="1" si="11"/>
        <v>145.65692109034526</v>
      </c>
      <c r="P5" s="180">
        <f t="shared" ca="1" si="12"/>
        <v>5.78987761302416</v>
      </c>
      <c r="Q5" s="180">
        <f t="shared" ca="1" si="13"/>
        <v>2.7899410259650099</v>
      </c>
      <c r="R5" s="181">
        <f t="shared" ca="1" si="14"/>
        <v>648.16629899999998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667.16250000000002</v>
      </c>
      <c r="H6" s="182">
        <f t="shared" ca="1" si="2"/>
        <v>643.34479899999997</v>
      </c>
      <c r="I6" s="183">
        <f t="shared" ca="1" si="5"/>
        <v>493.98</v>
      </c>
      <c r="J6" s="180">
        <f t="shared" ca="1" si="6"/>
        <v>140.79</v>
      </c>
      <c r="K6" s="180">
        <f t="shared" ca="1" si="7"/>
        <v>5.79</v>
      </c>
      <c r="L6" s="180">
        <f t="shared" ca="1" si="8"/>
        <v>2.79</v>
      </c>
      <c r="M6" s="181">
        <f t="shared" ca="1" si="9"/>
        <v>643.34999999999991</v>
      </c>
      <c r="N6" s="179">
        <f t="shared" ca="1" si="10"/>
        <v>493.97600654390305</v>
      </c>
      <c r="O6" s="180">
        <f t="shared" ca="1" si="11"/>
        <v>140.78886181893216</v>
      </c>
      <c r="P6" s="180">
        <f t="shared" ca="1" si="12"/>
        <v>5.7899531922126375</v>
      </c>
      <c r="Q6" s="180">
        <f t="shared" ca="1" si="13"/>
        <v>2.7899774449522035</v>
      </c>
      <c r="R6" s="181">
        <f t="shared" ca="1" si="14"/>
        <v>643.34479900000008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612.16250000000002</v>
      </c>
      <c r="H7" s="182">
        <f t="shared" ca="1" si="2"/>
        <v>590.30829900000003</v>
      </c>
      <c r="I7" s="183">
        <f t="shared" ca="1" si="5"/>
        <v>493.99</v>
      </c>
      <c r="J7" s="180">
        <f t="shared" ca="1" si="6"/>
        <v>87.75</v>
      </c>
      <c r="K7" s="180">
        <f t="shared" ca="1" si="7"/>
        <v>5.79</v>
      </c>
      <c r="L7" s="180">
        <f t="shared" ca="1" si="8"/>
        <v>2.79</v>
      </c>
      <c r="M7" s="181">
        <f t="shared" ca="1" si="9"/>
        <v>590.31999999999994</v>
      </c>
      <c r="N7" s="179">
        <f t="shared" ca="1" si="10"/>
        <v>493.98020840054556</v>
      </c>
      <c r="O7" s="180">
        <f t="shared" ca="1" si="11"/>
        <v>87.748260667519332</v>
      </c>
      <c r="P7" s="180">
        <f t="shared" ca="1" si="12"/>
        <v>5.7898852337884543</v>
      </c>
      <c r="Q7" s="180">
        <f t="shared" ca="1" si="13"/>
        <v>2.7899446981467682</v>
      </c>
      <c r="R7" s="181">
        <f t="shared" ca="1" si="14"/>
        <v>590.30829900000015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612.16250000000002</v>
      </c>
      <c r="H8" s="182">
        <f t="shared" ca="1" si="2"/>
        <v>590.30829900000003</v>
      </c>
      <c r="I8" s="183">
        <f t="shared" ca="1" si="5"/>
        <v>493.99</v>
      </c>
      <c r="J8" s="180">
        <f t="shared" ca="1" si="6"/>
        <v>87.75</v>
      </c>
      <c r="K8" s="180">
        <f t="shared" ca="1" si="7"/>
        <v>5.79</v>
      </c>
      <c r="L8" s="180">
        <f t="shared" ca="1" si="8"/>
        <v>2.79</v>
      </c>
      <c r="M8" s="181">
        <f t="shared" ca="1" si="9"/>
        <v>590.31999999999994</v>
      </c>
      <c r="N8" s="179">
        <f t="shared" ca="1" si="10"/>
        <v>493.98020840054556</v>
      </c>
      <c r="O8" s="180">
        <f t="shared" ca="1" si="11"/>
        <v>87.748260667519332</v>
      </c>
      <c r="P8" s="180">
        <f t="shared" ca="1" si="12"/>
        <v>5.7898852337884543</v>
      </c>
      <c r="Q8" s="180">
        <f t="shared" ca="1" si="13"/>
        <v>2.7899446981467682</v>
      </c>
      <c r="R8" s="181">
        <f t="shared" ca="1" si="14"/>
        <v>590.30829900000015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612.16250000000002</v>
      </c>
      <c r="H9" s="182">
        <f t="shared" ca="1" si="2"/>
        <v>590.30829900000003</v>
      </c>
      <c r="I9" s="183">
        <f t="shared" ca="1" si="5"/>
        <v>493.99</v>
      </c>
      <c r="J9" s="180">
        <f t="shared" ca="1" si="6"/>
        <v>87.75</v>
      </c>
      <c r="K9" s="180">
        <f t="shared" ca="1" si="7"/>
        <v>5.79</v>
      </c>
      <c r="L9" s="180">
        <f t="shared" ca="1" si="8"/>
        <v>2.79</v>
      </c>
      <c r="M9" s="181">
        <f t="shared" ca="1" si="9"/>
        <v>590.31999999999994</v>
      </c>
      <c r="N9" s="179">
        <f t="shared" ca="1" si="10"/>
        <v>493.98020840054556</v>
      </c>
      <c r="O9" s="180">
        <f t="shared" ca="1" si="11"/>
        <v>87.748260667519332</v>
      </c>
      <c r="P9" s="180">
        <f t="shared" ca="1" si="12"/>
        <v>5.7898852337884543</v>
      </c>
      <c r="Q9" s="180">
        <f t="shared" ca="1" si="13"/>
        <v>2.7899446981467682</v>
      </c>
      <c r="R9" s="181">
        <f t="shared" ca="1" si="14"/>
        <v>590.30829900000015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612.16250000000002</v>
      </c>
      <c r="H10" s="182">
        <f t="shared" ca="1" si="2"/>
        <v>590.30829900000003</v>
      </c>
      <c r="I10" s="183">
        <f t="shared" ca="1" si="5"/>
        <v>493.99</v>
      </c>
      <c r="J10" s="180">
        <f t="shared" ca="1" si="6"/>
        <v>87.75</v>
      </c>
      <c r="K10" s="180">
        <f t="shared" ca="1" si="7"/>
        <v>5.79</v>
      </c>
      <c r="L10" s="180">
        <f t="shared" ca="1" si="8"/>
        <v>2.79</v>
      </c>
      <c r="M10" s="181">
        <f t="shared" ca="1" si="9"/>
        <v>590.31999999999994</v>
      </c>
      <c r="N10" s="179">
        <f t="shared" ca="1" si="10"/>
        <v>493.98020840054556</v>
      </c>
      <c r="O10" s="180">
        <f t="shared" ca="1" si="11"/>
        <v>87.748260667519332</v>
      </c>
      <c r="P10" s="180">
        <f t="shared" ca="1" si="12"/>
        <v>5.7898852337884543</v>
      </c>
      <c r="Q10" s="180">
        <f t="shared" ca="1" si="13"/>
        <v>2.7899446981467682</v>
      </c>
      <c r="R10" s="181">
        <f t="shared" ca="1" si="14"/>
        <v>590.30829900000015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549.89260000000002</v>
      </c>
      <c r="H11" s="182">
        <f t="shared" ca="1" si="2"/>
        <v>530.26143400000001</v>
      </c>
      <c r="I11" s="183">
        <f t="shared" ca="1" si="5"/>
        <v>433.94</v>
      </c>
      <c r="J11" s="180">
        <f t="shared" ca="1" si="6"/>
        <v>87.75</v>
      </c>
      <c r="K11" s="180">
        <f t="shared" ca="1" si="7"/>
        <v>5.79</v>
      </c>
      <c r="L11" s="180">
        <f t="shared" ca="1" si="8"/>
        <v>2.79</v>
      </c>
      <c r="M11" s="181">
        <f t="shared" ca="1" si="9"/>
        <v>530.27</v>
      </c>
      <c r="N11" s="179">
        <f t="shared" ca="1" si="10"/>
        <v>433.93299011816623</v>
      </c>
      <c r="O11" s="180">
        <f t="shared" ca="1" si="11"/>
        <v>87.748582483451827</v>
      </c>
      <c r="P11" s="180">
        <f t="shared" ca="1" si="12"/>
        <v>5.7899064681388728</v>
      </c>
      <c r="Q11" s="180">
        <f t="shared" ca="1" si="13"/>
        <v>2.7899549302430837</v>
      </c>
      <c r="R11" s="181">
        <f t="shared" ca="1" si="14"/>
        <v>530.26143400000001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499.89260000000002</v>
      </c>
      <c r="H12" s="182">
        <f t="shared" ca="1" si="2"/>
        <v>482.04643399999998</v>
      </c>
      <c r="I12" s="183">
        <f t="shared" ca="1" si="5"/>
        <v>385.72</v>
      </c>
      <c r="J12" s="180">
        <f t="shared" ca="1" si="6"/>
        <v>87.75</v>
      </c>
      <c r="K12" s="180">
        <f t="shared" ca="1" si="7"/>
        <v>5.79</v>
      </c>
      <c r="L12" s="180">
        <f t="shared" ca="1" si="8"/>
        <v>2.79</v>
      </c>
      <c r="M12" s="181">
        <f t="shared" ca="1" si="9"/>
        <v>482.05000000000007</v>
      </c>
      <c r="N12" s="179">
        <f t="shared" ca="1" si="10"/>
        <v>385.71714660819413</v>
      </c>
      <c r="O12" s="180">
        <f t="shared" ca="1" si="11"/>
        <v>87.749350862981004</v>
      </c>
      <c r="P12" s="180">
        <f t="shared" ca="1" si="12"/>
        <v>5.7899571680531059</v>
      </c>
      <c r="Q12" s="180">
        <f t="shared" ca="1" si="13"/>
        <v>2.7899793607717038</v>
      </c>
      <c r="R12" s="181">
        <f t="shared" ca="1" si="14"/>
        <v>482.04643399999992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474.89260000000002</v>
      </c>
      <c r="H13" s="182">
        <f t="shared" ca="1" si="2"/>
        <v>457.93893400000002</v>
      </c>
      <c r="I13" s="183">
        <f t="shared" ca="1" si="5"/>
        <v>361.62</v>
      </c>
      <c r="J13" s="180">
        <f t="shared" ca="1" si="6"/>
        <v>87.75</v>
      </c>
      <c r="K13" s="180">
        <f t="shared" ca="1" si="7"/>
        <v>5.79</v>
      </c>
      <c r="L13" s="180">
        <f t="shared" ca="1" si="8"/>
        <v>2.79</v>
      </c>
      <c r="M13" s="181">
        <f t="shared" ca="1" si="9"/>
        <v>457.95000000000005</v>
      </c>
      <c r="N13" s="179">
        <f t="shared" ca="1" si="10"/>
        <v>361.61126173835572</v>
      </c>
      <c r="O13" s="180">
        <f t="shared" ca="1" si="11"/>
        <v>87.747879590566654</v>
      </c>
      <c r="P13" s="180">
        <f t="shared" ca="1" si="12"/>
        <v>5.7898600892237138</v>
      </c>
      <c r="Q13" s="180">
        <f t="shared" ca="1" si="13"/>
        <v>2.7899325818539142</v>
      </c>
      <c r="R13" s="181">
        <f t="shared" ca="1" si="14"/>
        <v>457.93893400000002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474.89260000000002</v>
      </c>
      <c r="H14" s="182">
        <f t="shared" ca="1" si="2"/>
        <v>457.93893400000002</v>
      </c>
      <c r="I14" s="183">
        <f t="shared" ca="1" si="5"/>
        <v>361.62</v>
      </c>
      <c r="J14" s="180">
        <f t="shared" ca="1" si="6"/>
        <v>87.75</v>
      </c>
      <c r="K14" s="180">
        <f t="shared" ca="1" si="7"/>
        <v>5.79</v>
      </c>
      <c r="L14" s="180">
        <f t="shared" ca="1" si="8"/>
        <v>2.79</v>
      </c>
      <c r="M14" s="181">
        <f t="shared" ca="1" si="9"/>
        <v>457.95000000000005</v>
      </c>
      <c r="N14" s="179">
        <f t="shared" ca="1" si="10"/>
        <v>361.61126173835572</v>
      </c>
      <c r="O14" s="180">
        <f t="shared" ca="1" si="11"/>
        <v>87.747879590566654</v>
      </c>
      <c r="P14" s="180">
        <f t="shared" ca="1" si="12"/>
        <v>5.7898600892237138</v>
      </c>
      <c r="Q14" s="180">
        <f t="shared" ca="1" si="13"/>
        <v>2.7899325818539142</v>
      </c>
      <c r="R14" s="181">
        <f t="shared" ca="1" si="14"/>
        <v>457.93893400000002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474.89260000000002</v>
      </c>
      <c r="H15" s="182">
        <f t="shared" ca="1" si="2"/>
        <v>457.93893400000002</v>
      </c>
      <c r="I15" s="183">
        <f t="shared" ca="1" si="5"/>
        <v>361.62</v>
      </c>
      <c r="J15" s="180">
        <f t="shared" ca="1" si="6"/>
        <v>87.75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457.95000000000005</v>
      </c>
      <c r="N15" s="179">
        <f t="shared" ca="1" si="10"/>
        <v>361.61126173835572</v>
      </c>
      <c r="O15" s="180">
        <f t="shared" ca="1" si="11"/>
        <v>87.747879590566654</v>
      </c>
      <c r="P15" s="180">
        <f t="shared" ca="1" si="12"/>
        <v>5.7898600892237138</v>
      </c>
      <c r="Q15" s="180">
        <f t="shared" ca="1" si="13"/>
        <v>2.7899325818539142</v>
      </c>
      <c r="R15" s="181">
        <f t="shared" ca="1" si="14"/>
        <v>457.93893400000002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474.89260000000002</v>
      </c>
      <c r="H16" s="182">
        <f t="shared" ca="1" si="2"/>
        <v>457.93893400000002</v>
      </c>
      <c r="I16" s="183">
        <f t="shared" ca="1" si="5"/>
        <v>361.62</v>
      </c>
      <c r="J16" s="180">
        <f t="shared" ca="1" si="6"/>
        <v>87.75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457.95000000000005</v>
      </c>
      <c r="N16" s="179">
        <f t="shared" ca="1" si="10"/>
        <v>361.61126173835572</v>
      </c>
      <c r="O16" s="180">
        <f t="shared" ca="1" si="11"/>
        <v>87.747879590566654</v>
      </c>
      <c r="P16" s="180">
        <f t="shared" ca="1" si="12"/>
        <v>5.7898600892237138</v>
      </c>
      <c r="Q16" s="180">
        <f t="shared" ca="1" si="13"/>
        <v>2.7899325818539142</v>
      </c>
      <c r="R16" s="181">
        <f t="shared" ca="1" si="14"/>
        <v>457.93893400000002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474.89260000000002</v>
      </c>
      <c r="H17" s="182">
        <f t="shared" ca="1" si="2"/>
        <v>457.93893400000002</v>
      </c>
      <c r="I17" s="183">
        <f t="shared" ca="1" si="5"/>
        <v>361.62</v>
      </c>
      <c r="J17" s="180">
        <f t="shared" ca="1" si="6"/>
        <v>87.75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457.95000000000005</v>
      </c>
      <c r="N17" s="179">
        <f t="shared" ca="1" si="10"/>
        <v>361.61126173835572</v>
      </c>
      <c r="O17" s="180">
        <f t="shared" ca="1" si="11"/>
        <v>87.747879590566654</v>
      </c>
      <c r="P17" s="180">
        <f t="shared" ca="1" si="12"/>
        <v>5.7898600892237138</v>
      </c>
      <c r="Q17" s="180">
        <f t="shared" ca="1" si="13"/>
        <v>2.7899325818539142</v>
      </c>
      <c r="R17" s="181">
        <f t="shared" ca="1" si="14"/>
        <v>457.93893400000002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474.89260000000002</v>
      </c>
      <c r="H18" s="182">
        <f t="shared" ca="1" si="2"/>
        <v>457.93893400000002</v>
      </c>
      <c r="I18" s="183">
        <f t="shared" ca="1" si="5"/>
        <v>361.62</v>
      </c>
      <c r="J18" s="180">
        <f t="shared" ca="1" si="6"/>
        <v>87.75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457.95000000000005</v>
      </c>
      <c r="N18" s="179">
        <f t="shared" ca="1" si="10"/>
        <v>361.61126173835572</v>
      </c>
      <c r="O18" s="180">
        <f t="shared" ca="1" si="11"/>
        <v>87.747879590566654</v>
      </c>
      <c r="P18" s="180">
        <f t="shared" ca="1" si="12"/>
        <v>5.7898600892237138</v>
      </c>
      <c r="Q18" s="180">
        <f t="shared" ca="1" si="13"/>
        <v>2.7899325818539142</v>
      </c>
      <c r="R18" s="181">
        <f t="shared" ca="1" si="14"/>
        <v>457.93893400000002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474.89260000000002</v>
      </c>
      <c r="H19" s="182">
        <f t="shared" ca="1" si="2"/>
        <v>457.93893400000002</v>
      </c>
      <c r="I19" s="183">
        <f t="shared" ca="1" si="5"/>
        <v>361.62</v>
      </c>
      <c r="J19" s="180">
        <f t="shared" ca="1" si="6"/>
        <v>87.75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457.95000000000005</v>
      </c>
      <c r="N19" s="179">
        <f t="shared" ca="1" si="10"/>
        <v>361.61126173835572</v>
      </c>
      <c r="O19" s="180">
        <f t="shared" ca="1" si="11"/>
        <v>87.747879590566654</v>
      </c>
      <c r="P19" s="180">
        <f t="shared" ca="1" si="12"/>
        <v>5.7898600892237138</v>
      </c>
      <c r="Q19" s="180">
        <f t="shared" ca="1" si="13"/>
        <v>2.7899325818539142</v>
      </c>
      <c r="R19" s="181">
        <f t="shared" ca="1" si="14"/>
        <v>457.93893400000002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474.89260000000002</v>
      </c>
      <c r="H20" s="182">
        <f t="shared" ca="1" si="2"/>
        <v>457.93893400000002</v>
      </c>
      <c r="I20" s="183">
        <f t="shared" ca="1" si="5"/>
        <v>361.62</v>
      </c>
      <c r="J20" s="180">
        <f t="shared" ca="1" si="6"/>
        <v>87.75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457.95000000000005</v>
      </c>
      <c r="N20" s="179">
        <f t="shared" ca="1" si="10"/>
        <v>361.61126173835572</v>
      </c>
      <c r="O20" s="180">
        <f t="shared" ca="1" si="11"/>
        <v>87.747879590566654</v>
      </c>
      <c r="P20" s="180">
        <f t="shared" ca="1" si="12"/>
        <v>5.7898600892237138</v>
      </c>
      <c r="Q20" s="180">
        <f t="shared" ca="1" si="13"/>
        <v>2.7899325818539142</v>
      </c>
      <c r="R20" s="181">
        <f t="shared" ca="1" si="14"/>
        <v>457.93893400000002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474.89260000000002</v>
      </c>
      <c r="H21" s="182">
        <f t="shared" ca="1" si="2"/>
        <v>457.93893400000002</v>
      </c>
      <c r="I21" s="183">
        <f t="shared" ca="1" si="5"/>
        <v>361.62</v>
      </c>
      <c r="J21" s="180">
        <f t="shared" ca="1" si="6"/>
        <v>87.75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457.95000000000005</v>
      </c>
      <c r="N21" s="179">
        <f t="shared" ca="1" si="10"/>
        <v>361.61126173835572</v>
      </c>
      <c r="O21" s="180">
        <f t="shared" ca="1" si="11"/>
        <v>87.747879590566654</v>
      </c>
      <c r="P21" s="180">
        <f t="shared" ca="1" si="12"/>
        <v>5.7898600892237138</v>
      </c>
      <c r="Q21" s="180">
        <f t="shared" ca="1" si="13"/>
        <v>2.7899325818539142</v>
      </c>
      <c r="R21" s="181">
        <f t="shared" ca="1" si="14"/>
        <v>457.93893400000002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474.89260000000002</v>
      </c>
      <c r="H22" s="182">
        <f t="shared" ca="1" si="2"/>
        <v>457.93893400000002</v>
      </c>
      <c r="I22" s="183">
        <f t="shared" ca="1" si="5"/>
        <v>361.62</v>
      </c>
      <c r="J22" s="180">
        <f t="shared" ca="1" si="6"/>
        <v>87.75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457.95000000000005</v>
      </c>
      <c r="N22" s="179">
        <f t="shared" ca="1" si="10"/>
        <v>361.61126173835572</v>
      </c>
      <c r="O22" s="180">
        <f t="shared" ca="1" si="11"/>
        <v>87.747879590566654</v>
      </c>
      <c r="P22" s="180">
        <f t="shared" ca="1" si="12"/>
        <v>5.7898600892237138</v>
      </c>
      <c r="Q22" s="180">
        <f t="shared" ca="1" si="13"/>
        <v>2.7899325818539142</v>
      </c>
      <c r="R22" s="181">
        <f t="shared" ca="1" si="14"/>
        <v>457.93893400000002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499.89260000000002</v>
      </c>
      <c r="H23" s="182">
        <f t="shared" ca="1" si="2"/>
        <v>482.04643399999998</v>
      </c>
      <c r="I23" s="183">
        <f t="shared" ca="1" si="5"/>
        <v>385.72</v>
      </c>
      <c r="J23" s="180">
        <f t="shared" ca="1" si="6"/>
        <v>87.75</v>
      </c>
      <c r="K23" s="180">
        <f t="shared" ca="1" si="7"/>
        <v>5.79</v>
      </c>
      <c r="L23" s="180">
        <f t="shared" ca="1" si="8"/>
        <v>2.79</v>
      </c>
      <c r="M23" s="181">
        <f t="shared" ca="1" si="9"/>
        <v>482.05000000000007</v>
      </c>
      <c r="N23" s="179">
        <f t="shared" ca="1" si="10"/>
        <v>385.71714660819413</v>
      </c>
      <c r="O23" s="180">
        <f t="shared" ca="1" si="11"/>
        <v>87.749350862981004</v>
      </c>
      <c r="P23" s="180">
        <f t="shared" ca="1" si="12"/>
        <v>5.7899571680531059</v>
      </c>
      <c r="Q23" s="180">
        <f t="shared" ca="1" si="13"/>
        <v>2.7899793607717038</v>
      </c>
      <c r="R23" s="181">
        <f t="shared" ca="1" si="14"/>
        <v>482.04643399999992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524.89260000000002</v>
      </c>
      <c r="H24" s="182">
        <f t="shared" ca="1" si="2"/>
        <v>506.15393399999999</v>
      </c>
      <c r="I24" s="183">
        <f t="shared" ca="1" si="5"/>
        <v>409.83</v>
      </c>
      <c r="J24" s="180">
        <f t="shared" ca="1" si="6"/>
        <v>87.75</v>
      </c>
      <c r="K24" s="180">
        <f t="shared" ca="1" si="7"/>
        <v>5.79</v>
      </c>
      <c r="L24" s="180">
        <f t="shared" ca="1" si="8"/>
        <v>2.79</v>
      </c>
      <c r="M24" s="181">
        <f t="shared" ca="1" si="9"/>
        <v>506.16</v>
      </c>
      <c r="N24" s="179">
        <f t="shared" ca="1" si="10"/>
        <v>409.82508845270269</v>
      </c>
      <c r="O24" s="180">
        <f t="shared" ca="1" si="11"/>
        <v>87.748948373044087</v>
      </c>
      <c r="P24" s="180">
        <f t="shared" ca="1" si="12"/>
        <v>5.7899306105974393</v>
      </c>
      <c r="Q24" s="180">
        <f t="shared" ca="1" si="13"/>
        <v>2.7899665636557609</v>
      </c>
      <c r="R24" s="181">
        <f t="shared" ca="1" si="14"/>
        <v>506.15393399999994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549.89260000000002</v>
      </c>
      <c r="H25" s="182">
        <f t="shared" ca="1" si="2"/>
        <v>530.26143400000001</v>
      </c>
      <c r="I25" s="183">
        <f t="shared" ca="1" si="5"/>
        <v>433.94</v>
      </c>
      <c r="J25" s="180">
        <f t="shared" ca="1" si="6"/>
        <v>87.75</v>
      </c>
      <c r="K25" s="180">
        <f t="shared" ca="1" si="7"/>
        <v>5.79</v>
      </c>
      <c r="L25" s="180">
        <f t="shared" ca="1" si="8"/>
        <v>2.79</v>
      </c>
      <c r="M25" s="181">
        <f t="shared" ca="1" si="9"/>
        <v>530.27</v>
      </c>
      <c r="N25" s="179">
        <f t="shared" ca="1" si="10"/>
        <v>433.93299011816623</v>
      </c>
      <c r="O25" s="180">
        <f t="shared" ca="1" si="11"/>
        <v>87.748582483451827</v>
      </c>
      <c r="P25" s="180">
        <f t="shared" ca="1" si="12"/>
        <v>5.7899064681388728</v>
      </c>
      <c r="Q25" s="180">
        <f t="shared" ca="1" si="13"/>
        <v>2.7899549302430837</v>
      </c>
      <c r="R25" s="181">
        <f t="shared" ca="1" si="14"/>
        <v>530.26143400000001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612.16250000000002</v>
      </c>
      <c r="H26" s="182">
        <f t="shared" ca="1" si="2"/>
        <v>590.30829900000003</v>
      </c>
      <c r="I26" s="183">
        <f t="shared" ca="1" si="5"/>
        <v>493.99</v>
      </c>
      <c r="J26" s="180">
        <f t="shared" ca="1" si="6"/>
        <v>87.75</v>
      </c>
      <c r="K26" s="180">
        <f t="shared" ca="1" si="7"/>
        <v>5.79</v>
      </c>
      <c r="L26" s="180">
        <f t="shared" ca="1" si="8"/>
        <v>2.79</v>
      </c>
      <c r="M26" s="181">
        <f t="shared" ca="1" si="9"/>
        <v>590.31999999999994</v>
      </c>
      <c r="N26" s="179">
        <f t="shared" ca="1" si="10"/>
        <v>493.98020840054556</v>
      </c>
      <c r="O26" s="180">
        <f t="shared" ca="1" si="11"/>
        <v>87.748260667519332</v>
      </c>
      <c r="P26" s="180">
        <f t="shared" ca="1" si="12"/>
        <v>5.7898852337884543</v>
      </c>
      <c r="Q26" s="180">
        <f t="shared" ca="1" si="13"/>
        <v>2.7899446981467682</v>
      </c>
      <c r="R26" s="181">
        <f t="shared" ca="1" si="14"/>
        <v>590.30829900000015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612.16250000000002</v>
      </c>
      <c r="H27" s="182">
        <f t="shared" ca="1" si="2"/>
        <v>590.30829900000003</v>
      </c>
      <c r="I27" s="183">
        <f t="shared" ca="1" si="5"/>
        <v>493.99</v>
      </c>
      <c r="J27" s="180">
        <f t="shared" ca="1" si="6"/>
        <v>87.75</v>
      </c>
      <c r="K27" s="180">
        <f t="shared" ca="1" si="7"/>
        <v>5.79</v>
      </c>
      <c r="L27" s="180">
        <f t="shared" ca="1" si="8"/>
        <v>2.79</v>
      </c>
      <c r="M27" s="181">
        <f t="shared" ca="1" si="9"/>
        <v>590.31999999999994</v>
      </c>
      <c r="N27" s="179">
        <f t="shared" ca="1" si="10"/>
        <v>493.98020840054556</v>
      </c>
      <c r="O27" s="180">
        <f t="shared" ca="1" si="11"/>
        <v>87.748260667519332</v>
      </c>
      <c r="P27" s="180">
        <f t="shared" ca="1" si="12"/>
        <v>5.7898852337884543</v>
      </c>
      <c r="Q27" s="180">
        <f t="shared" ca="1" si="13"/>
        <v>2.7899446981467682</v>
      </c>
      <c r="R27" s="181">
        <f t="shared" ca="1" si="14"/>
        <v>590.30829900000015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612.16250000000002</v>
      </c>
      <c r="H28" s="182">
        <f t="shared" ca="1" si="2"/>
        <v>590.30829900000003</v>
      </c>
      <c r="I28" s="183">
        <f t="shared" ca="1" si="5"/>
        <v>493.99</v>
      </c>
      <c r="J28" s="180">
        <f t="shared" ca="1" si="6"/>
        <v>87.75</v>
      </c>
      <c r="K28" s="180">
        <f t="shared" ca="1" si="7"/>
        <v>5.79</v>
      </c>
      <c r="L28" s="180">
        <f t="shared" ca="1" si="8"/>
        <v>2.79</v>
      </c>
      <c r="M28" s="181">
        <f t="shared" ca="1" si="9"/>
        <v>590.31999999999994</v>
      </c>
      <c r="N28" s="179">
        <f t="shared" ca="1" si="10"/>
        <v>493.98020840054556</v>
      </c>
      <c r="O28" s="180">
        <f t="shared" ca="1" si="11"/>
        <v>87.748260667519332</v>
      </c>
      <c r="P28" s="180">
        <f t="shared" ca="1" si="12"/>
        <v>5.7898852337884543</v>
      </c>
      <c r="Q28" s="180">
        <f t="shared" ca="1" si="13"/>
        <v>2.7899446981467682</v>
      </c>
      <c r="R28" s="181">
        <f t="shared" ca="1" si="14"/>
        <v>590.30829900000015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612.16250000000002</v>
      </c>
      <c r="H29" s="182">
        <f t="shared" ca="1" si="2"/>
        <v>590.30829900000003</v>
      </c>
      <c r="I29" s="183">
        <f t="shared" ca="1" si="5"/>
        <v>493.99</v>
      </c>
      <c r="J29" s="180">
        <f t="shared" ca="1" si="6"/>
        <v>87.75</v>
      </c>
      <c r="K29" s="180">
        <f t="shared" ca="1" si="7"/>
        <v>5.79</v>
      </c>
      <c r="L29" s="180">
        <f t="shared" ca="1" si="8"/>
        <v>2.79</v>
      </c>
      <c r="M29" s="181">
        <f t="shared" ca="1" si="9"/>
        <v>590.31999999999994</v>
      </c>
      <c r="N29" s="179">
        <f t="shared" ca="1" si="10"/>
        <v>493.98020840054556</v>
      </c>
      <c r="O29" s="180">
        <f t="shared" ca="1" si="11"/>
        <v>87.748260667519332</v>
      </c>
      <c r="P29" s="180">
        <f t="shared" ca="1" si="12"/>
        <v>5.7898852337884543</v>
      </c>
      <c r="Q29" s="180">
        <f t="shared" ca="1" si="13"/>
        <v>2.7899446981467682</v>
      </c>
      <c r="R29" s="181">
        <f t="shared" ca="1" si="14"/>
        <v>590.30829900000015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612.16250000000002</v>
      </c>
      <c r="H30" s="182">
        <f t="shared" ca="1" si="2"/>
        <v>590.30829900000003</v>
      </c>
      <c r="I30" s="183">
        <f t="shared" ca="1" si="5"/>
        <v>493.99</v>
      </c>
      <c r="J30" s="180">
        <f t="shared" ca="1" si="6"/>
        <v>87.75</v>
      </c>
      <c r="K30" s="180">
        <f t="shared" ca="1" si="7"/>
        <v>5.79</v>
      </c>
      <c r="L30" s="180">
        <f t="shared" ca="1" si="8"/>
        <v>2.79</v>
      </c>
      <c r="M30" s="181">
        <f t="shared" ca="1" si="9"/>
        <v>590.31999999999994</v>
      </c>
      <c r="N30" s="179">
        <f t="shared" ca="1" si="10"/>
        <v>493.98020840054556</v>
      </c>
      <c r="O30" s="180">
        <f t="shared" ca="1" si="11"/>
        <v>87.748260667519332</v>
      </c>
      <c r="P30" s="180">
        <f t="shared" ca="1" si="12"/>
        <v>5.7898852337884543</v>
      </c>
      <c r="Q30" s="180">
        <f t="shared" ca="1" si="13"/>
        <v>2.7899446981467682</v>
      </c>
      <c r="R30" s="181">
        <f t="shared" ca="1" si="14"/>
        <v>590.30829900000015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584.89260000000002</v>
      </c>
      <c r="H31" s="182">
        <f t="shared" ca="1" si="2"/>
        <v>564.011934</v>
      </c>
      <c r="I31" s="183">
        <f t="shared" ca="1" si="5"/>
        <v>467.69</v>
      </c>
      <c r="J31" s="180">
        <f t="shared" ca="1" si="6"/>
        <v>87.75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564.02</v>
      </c>
      <c r="N31" s="179">
        <f t="shared" ca="1" si="10"/>
        <v>467.68331160678702</v>
      </c>
      <c r="O31" s="180">
        <f t="shared" ca="1" si="11"/>
        <v>87.748745095032092</v>
      </c>
      <c r="P31" s="180">
        <f t="shared" ca="1" si="12"/>
        <v>5.7899171977234856</v>
      </c>
      <c r="Q31" s="180">
        <f t="shared" ca="1" si="13"/>
        <v>2.7899601004574306</v>
      </c>
      <c r="R31" s="181">
        <f t="shared" ca="1" si="14"/>
        <v>564.011934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569.89260000000002</v>
      </c>
      <c r="H32" s="182">
        <f t="shared" ca="1" si="2"/>
        <v>549.54743399999995</v>
      </c>
      <c r="I32" s="183">
        <f t="shared" ca="1" si="5"/>
        <v>453.23</v>
      </c>
      <c r="J32" s="180">
        <f t="shared" ca="1" si="6"/>
        <v>87.75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549.55999999999995</v>
      </c>
      <c r="N32" s="179">
        <f t="shared" ca="1" si="10"/>
        <v>453.21963663989374</v>
      </c>
      <c r="O32" s="180">
        <f t="shared" ca="1" si="11"/>
        <v>87.747993546655508</v>
      </c>
      <c r="P32" s="180">
        <f t="shared" ca="1" si="12"/>
        <v>5.7898676083776115</v>
      </c>
      <c r="Q32" s="180">
        <f t="shared" ca="1" si="13"/>
        <v>2.7899362050731495</v>
      </c>
      <c r="R32" s="181">
        <f t="shared" ca="1" si="14"/>
        <v>549.54743399999995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549.89260000000002</v>
      </c>
      <c r="H33" s="182">
        <f t="shared" ca="1" si="2"/>
        <v>530.26143400000001</v>
      </c>
      <c r="I33" s="183">
        <f t="shared" ca="1" si="5"/>
        <v>433.94</v>
      </c>
      <c r="J33" s="180">
        <f t="shared" ca="1" si="6"/>
        <v>87.75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530.27</v>
      </c>
      <c r="N33" s="179">
        <f t="shared" ca="1" si="10"/>
        <v>433.93299011816623</v>
      </c>
      <c r="O33" s="180">
        <f t="shared" ca="1" si="11"/>
        <v>87.748582483451827</v>
      </c>
      <c r="P33" s="180">
        <f t="shared" ca="1" si="12"/>
        <v>5.7899064681388728</v>
      </c>
      <c r="Q33" s="180">
        <f t="shared" ca="1" si="13"/>
        <v>2.7899549302430837</v>
      </c>
      <c r="R33" s="181">
        <f t="shared" ca="1" si="14"/>
        <v>530.26143400000001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499.89260000000002</v>
      </c>
      <c r="H34" s="182">
        <f t="shared" ca="1" si="2"/>
        <v>482.04643399999998</v>
      </c>
      <c r="I34" s="183">
        <f t="shared" ca="1" si="5"/>
        <v>385.72</v>
      </c>
      <c r="J34" s="180">
        <f t="shared" ca="1" si="6"/>
        <v>87.75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482.05000000000007</v>
      </c>
      <c r="N34" s="179">
        <f t="shared" ca="1" si="10"/>
        <v>385.71714660819413</v>
      </c>
      <c r="O34" s="180">
        <f t="shared" ca="1" si="11"/>
        <v>87.749350862981004</v>
      </c>
      <c r="P34" s="180">
        <f t="shared" ca="1" si="12"/>
        <v>5.7899571680531059</v>
      </c>
      <c r="Q34" s="180">
        <f t="shared" ca="1" si="13"/>
        <v>2.7899793607717038</v>
      </c>
      <c r="R34" s="181">
        <f t="shared" ca="1" si="14"/>
        <v>482.04643399999992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485.61259999999999</v>
      </c>
      <c r="H35" s="182">
        <f t="shared" ca="1" si="2"/>
        <v>468.27623</v>
      </c>
      <c r="I35" s="183">
        <f t="shared" ca="1" si="5"/>
        <v>371.95</v>
      </c>
      <c r="J35" s="180">
        <f t="shared" ca="1" si="6"/>
        <v>87.75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468.28000000000003</v>
      </c>
      <c r="N35" s="179">
        <f t="shared" ca="1" si="10"/>
        <v>371.94700552767569</v>
      </c>
      <c r="O35" s="180">
        <f t="shared" ca="1" si="11"/>
        <v>87.749293547663783</v>
      </c>
      <c r="P35" s="180">
        <f t="shared" ca="1" si="12"/>
        <v>5.7899533862219181</v>
      </c>
      <c r="Q35" s="180">
        <f t="shared" ca="1" si="13"/>
        <v>2.7899775384385408</v>
      </c>
      <c r="R35" s="181">
        <f t="shared" ca="1" si="14"/>
        <v>468.27622999999994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437.40260000000001</v>
      </c>
      <c r="H36" s="182">
        <f t="shared" ca="1" si="2"/>
        <v>421.787327</v>
      </c>
      <c r="I36" s="183">
        <f t="shared" ca="1" si="5"/>
        <v>325.45999999999998</v>
      </c>
      <c r="J36" s="180">
        <f t="shared" ca="1" si="6"/>
        <v>87.75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421.79</v>
      </c>
      <c r="N36" s="179">
        <f t="shared" ca="1" si="10"/>
        <v>325.45793746987835</v>
      </c>
      <c r="O36" s="180">
        <f t="shared" ca="1" si="11"/>
        <v>87.749443903956944</v>
      </c>
      <c r="P36" s="180">
        <f t="shared" ca="1" si="12"/>
        <v>5.7899633071670733</v>
      </c>
      <c r="Q36" s="180">
        <f t="shared" ca="1" si="13"/>
        <v>2.7899823189976054</v>
      </c>
      <c r="R36" s="181">
        <f t="shared" ca="1" si="14"/>
        <v>421.78732699999995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389.18259999999998</v>
      </c>
      <c r="H37" s="182">
        <f t="shared" ca="1" si="2"/>
        <v>375.28878099999997</v>
      </c>
      <c r="I37" s="183">
        <f t="shared" ca="1" si="5"/>
        <v>278.97000000000003</v>
      </c>
      <c r="J37" s="180">
        <f t="shared" ca="1" si="6"/>
        <v>87.75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375.30000000000007</v>
      </c>
      <c r="N37" s="179">
        <f t="shared" ca="1" si="10"/>
        <v>278.96166063301354</v>
      </c>
      <c r="O37" s="180">
        <f t="shared" ca="1" si="11"/>
        <v>87.747376852517959</v>
      </c>
      <c r="P37" s="180">
        <f t="shared" ca="1" si="12"/>
        <v>5.7898269171063133</v>
      </c>
      <c r="Q37" s="180">
        <f t="shared" ca="1" si="13"/>
        <v>2.7899165973621098</v>
      </c>
      <c r="R37" s="181">
        <f t="shared" ca="1" si="14"/>
        <v>375.28878099999991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381.89260000000002</v>
      </c>
      <c r="H38" s="182">
        <f t="shared" ca="1" si="2"/>
        <v>368.25903399999999</v>
      </c>
      <c r="I38" s="183">
        <f t="shared" ca="1" si="5"/>
        <v>271.94</v>
      </c>
      <c r="J38" s="180">
        <f t="shared" ca="1" si="6"/>
        <v>87.75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368.27000000000004</v>
      </c>
      <c r="N38" s="179">
        <f t="shared" ca="1" si="10"/>
        <v>271.9319024247427</v>
      </c>
      <c r="O38" s="180">
        <f t="shared" ca="1" si="11"/>
        <v>87.747387062481323</v>
      </c>
      <c r="P38" s="180">
        <f t="shared" ca="1" si="12"/>
        <v>5.7898275907893657</v>
      </c>
      <c r="Q38" s="180">
        <f t="shared" ca="1" si="13"/>
        <v>2.7899169219865856</v>
      </c>
      <c r="R38" s="181">
        <f t="shared" ca="1" si="14"/>
        <v>368.25903399999993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381.89260000000002</v>
      </c>
      <c r="H39" s="182">
        <f t="shared" ca="1" si="2"/>
        <v>368.25903399999999</v>
      </c>
      <c r="I39" s="183">
        <f t="shared" ca="1" si="5"/>
        <v>271.94</v>
      </c>
      <c r="J39" s="180">
        <f t="shared" ca="1" si="6"/>
        <v>87.75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368.27000000000004</v>
      </c>
      <c r="N39" s="179">
        <f t="shared" ca="1" si="10"/>
        <v>271.9319024247427</v>
      </c>
      <c r="O39" s="180">
        <f t="shared" ca="1" si="11"/>
        <v>87.747387062481323</v>
      </c>
      <c r="P39" s="180">
        <f t="shared" ca="1" si="12"/>
        <v>5.7898275907893657</v>
      </c>
      <c r="Q39" s="180">
        <f t="shared" ca="1" si="13"/>
        <v>2.7899169219865856</v>
      </c>
      <c r="R39" s="181">
        <f t="shared" ca="1" si="14"/>
        <v>368.25903399999993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381.89260000000002</v>
      </c>
      <c r="H40" s="182">
        <f t="shared" ca="1" si="2"/>
        <v>368.25903399999999</v>
      </c>
      <c r="I40" s="183">
        <f t="shared" ca="1" si="5"/>
        <v>271.94</v>
      </c>
      <c r="J40" s="180">
        <f t="shared" ca="1" si="6"/>
        <v>87.75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368.27000000000004</v>
      </c>
      <c r="N40" s="179">
        <f t="shared" ca="1" si="10"/>
        <v>271.9319024247427</v>
      </c>
      <c r="O40" s="180">
        <f t="shared" ca="1" si="11"/>
        <v>87.747387062481323</v>
      </c>
      <c r="P40" s="180">
        <f t="shared" ca="1" si="12"/>
        <v>5.7898275907893657</v>
      </c>
      <c r="Q40" s="180">
        <f t="shared" ca="1" si="13"/>
        <v>2.7899169219865856</v>
      </c>
      <c r="R40" s="181">
        <f t="shared" ca="1" si="14"/>
        <v>368.25903399999993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381.89260000000002</v>
      </c>
      <c r="H41" s="182">
        <f t="shared" ca="1" si="2"/>
        <v>368.25903399999999</v>
      </c>
      <c r="I41" s="183">
        <f t="shared" ca="1" si="5"/>
        <v>271.94</v>
      </c>
      <c r="J41" s="180">
        <f t="shared" ca="1" si="6"/>
        <v>87.75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368.27000000000004</v>
      </c>
      <c r="N41" s="179">
        <f t="shared" ca="1" si="10"/>
        <v>271.9319024247427</v>
      </c>
      <c r="O41" s="180">
        <f t="shared" ca="1" si="11"/>
        <v>87.747387062481323</v>
      </c>
      <c r="P41" s="180">
        <f t="shared" ca="1" si="12"/>
        <v>5.7898275907893657</v>
      </c>
      <c r="Q41" s="180">
        <f t="shared" ca="1" si="13"/>
        <v>2.7899169219865856</v>
      </c>
      <c r="R41" s="181">
        <f t="shared" ca="1" si="14"/>
        <v>368.25903399999993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381.89260000000002</v>
      </c>
      <c r="H42" s="182">
        <f t="shared" ca="1" si="2"/>
        <v>368.25903399999999</v>
      </c>
      <c r="I42" s="183">
        <f t="shared" ca="1" si="5"/>
        <v>271.94</v>
      </c>
      <c r="J42" s="180">
        <f t="shared" ca="1" si="6"/>
        <v>87.75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368.27000000000004</v>
      </c>
      <c r="N42" s="179">
        <f t="shared" ca="1" si="10"/>
        <v>271.9319024247427</v>
      </c>
      <c r="O42" s="180">
        <f t="shared" ca="1" si="11"/>
        <v>87.747387062481323</v>
      </c>
      <c r="P42" s="180">
        <f t="shared" ca="1" si="12"/>
        <v>5.7898275907893657</v>
      </c>
      <c r="Q42" s="180">
        <f t="shared" ca="1" si="13"/>
        <v>2.7899169219865856</v>
      </c>
      <c r="R42" s="181">
        <f t="shared" ca="1" si="14"/>
        <v>368.25903399999993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381.89260000000002</v>
      </c>
      <c r="H43" s="182">
        <f t="shared" ca="1" si="2"/>
        <v>368.25903399999999</v>
      </c>
      <c r="I43" s="183">
        <f t="shared" ca="1" si="5"/>
        <v>271.94</v>
      </c>
      <c r="J43" s="180">
        <f t="shared" ca="1" si="6"/>
        <v>87.75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368.27000000000004</v>
      </c>
      <c r="N43" s="179">
        <f t="shared" ca="1" si="10"/>
        <v>271.9319024247427</v>
      </c>
      <c r="O43" s="180">
        <f t="shared" ca="1" si="11"/>
        <v>87.747387062481323</v>
      </c>
      <c r="P43" s="180">
        <f t="shared" ca="1" si="12"/>
        <v>5.7898275907893657</v>
      </c>
      <c r="Q43" s="180">
        <f t="shared" ca="1" si="13"/>
        <v>2.7899169219865856</v>
      </c>
      <c r="R43" s="181">
        <f t="shared" ca="1" si="14"/>
        <v>368.25903399999993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381.89260000000002</v>
      </c>
      <c r="H44" s="182">
        <f t="shared" ca="1" si="2"/>
        <v>368.25903399999999</v>
      </c>
      <c r="I44" s="183">
        <f t="shared" ca="1" si="5"/>
        <v>271.94</v>
      </c>
      <c r="J44" s="180">
        <f t="shared" ca="1" si="6"/>
        <v>87.75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368.27000000000004</v>
      </c>
      <c r="N44" s="179">
        <f t="shared" ca="1" si="10"/>
        <v>271.9319024247427</v>
      </c>
      <c r="O44" s="180">
        <f t="shared" ca="1" si="11"/>
        <v>87.747387062481323</v>
      </c>
      <c r="P44" s="180">
        <f t="shared" ca="1" si="12"/>
        <v>5.7898275907893657</v>
      </c>
      <c r="Q44" s="180">
        <f t="shared" ca="1" si="13"/>
        <v>2.7899169219865856</v>
      </c>
      <c r="R44" s="181">
        <f t="shared" ca="1" si="14"/>
        <v>368.25903399999993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381.63260000000002</v>
      </c>
      <c r="H45" s="182">
        <f t="shared" ca="1" si="2"/>
        <v>368.00831599999998</v>
      </c>
      <c r="I45" s="183">
        <f t="shared" ca="1" si="5"/>
        <v>271.68</v>
      </c>
      <c r="J45" s="180">
        <f t="shared" ca="1" si="6"/>
        <v>87.75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368.01000000000005</v>
      </c>
      <c r="N45" s="179">
        <f t="shared" ca="1" si="10"/>
        <v>271.67875680247818</v>
      </c>
      <c r="O45" s="180">
        <f t="shared" ca="1" si="11"/>
        <v>87.749598459280975</v>
      </c>
      <c r="P45" s="180">
        <f t="shared" ca="1" si="12"/>
        <v>5.7899735051764889</v>
      </c>
      <c r="Q45" s="180">
        <f t="shared" ca="1" si="13"/>
        <v>2.7899872330643185</v>
      </c>
      <c r="R45" s="181">
        <f t="shared" ca="1" si="14"/>
        <v>368.00831599999998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381.63260000000002</v>
      </c>
      <c r="H46" s="182">
        <f t="shared" ca="1" si="2"/>
        <v>368.00831599999998</v>
      </c>
      <c r="I46" s="183">
        <f t="shared" ca="1" si="5"/>
        <v>271.68</v>
      </c>
      <c r="J46" s="180">
        <f t="shared" ca="1" si="6"/>
        <v>87.75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368.01000000000005</v>
      </c>
      <c r="N46" s="179">
        <f t="shared" ca="1" si="10"/>
        <v>271.67875680247818</v>
      </c>
      <c r="O46" s="180">
        <f t="shared" ca="1" si="11"/>
        <v>87.749598459280975</v>
      </c>
      <c r="P46" s="180">
        <f t="shared" ca="1" si="12"/>
        <v>5.7899735051764889</v>
      </c>
      <c r="Q46" s="180">
        <f t="shared" ca="1" si="13"/>
        <v>2.7899872330643185</v>
      </c>
      <c r="R46" s="181">
        <f t="shared" ca="1" si="14"/>
        <v>368.00831599999998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381.63260000000002</v>
      </c>
      <c r="H47" s="182">
        <f t="shared" ca="1" si="2"/>
        <v>368.00831599999998</v>
      </c>
      <c r="I47" s="183">
        <f t="shared" ca="1" si="5"/>
        <v>271.68</v>
      </c>
      <c r="J47" s="180">
        <f t="shared" ca="1" si="6"/>
        <v>87.75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368.01000000000005</v>
      </c>
      <c r="N47" s="179">
        <f t="shared" ca="1" si="10"/>
        <v>271.67875680247818</v>
      </c>
      <c r="O47" s="180">
        <f t="shared" ca="1" si="11"/>
        <v>87.749598459280975</v>
      </c>
      <c r="P47" s="180">
        <f t="shared" ca="1" si="12"/>
        <v>5.7899735051764889</v>
      </c>
      <c r="Q47" s="180">
        <f t="shared" ca="1" si="13"/>
        <v>2.7899872330643185</v>
      </c>
      <c r="R47" s="181">
        <f t="shared" ca="1" si="14"/>
        <v>368.00831599999998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381.63260000000002</v>
      </c>
      <c r="H48" s="182">
        <f t="shared" ca="1" si="2"/>
        <v>368.00831599999998</v>
      </c>
      <c r="I48" s="183">
        <f t="shared" ca="1" si="5"/>
        <v>271.68</v>
      </c>
      <c r="J48" s="180">
        <f t="shared" ca="1" si="6"/>
        <v>87.75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368.01000000000005</v>
      </c>
      <c r="N48" s="179">
        <f t="shared" ca="1" si="10"/>
        <v>271.67875680247818</v>
      </c>
      <c r="O48" s="180">
        <f t="shared" ca="1" si="11"/>
        <v>87.749598459280975</v>
      </c>
      <c r="P48" s="180">
        <f t="shared" ca="1" si="12"/>
        <v>5.7899735051764889</v>
      </c>
      <c r="Q48" s="180">
        <f t="shared" ca="1" si="13"/>
        <v>2.7899872330643185</v>
      </c>
      <c r="R48" s="181">
        <f t="shared" ca="1" si="14"/>
        <v>368.00831599999998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381.63260000000002</v>
      </c>
      <c r="H49" s="182">
        <f t="shared" ca="1" si="2"/>
        <v>368.00831599999998</v>
      </c>
      <c r="I49" s="183">
        <f t="shared" ca="1" si="5"/>
        <v>271.68</v>
      </c>
      <c r="J49" s="180">
        <f t="shared" ca="1" si="6"/>
        <v>87.75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368.01000000000005</v>
      </c>
      <c r="N49" s="179">
        <f t="shared" ca="1" si="10"/>
        <v>271.67875680247818</v>
      </c>
      <c r="O49" s="180">
        <f t="shared" ca="1" si="11"/>
        <v>87.749598459280975</v>
      </c>
      <c r="P49" s="180">
        <f t="shared" ca="1" si="12"/>
        <v>5.7899735051764889</v>
      </c>
      <c r="Q49" s="180">
        <f t="shared" ca="1" si="13"/>
        <v>2.7899872330643185</v>
      </c>
      <c r="R49" s="181">
        <f t="shared" ca="1" si="14"/>
        <v>368.00831599999998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381.63260000000002</v>
      </c>
      <c r="H50" s="182">
        <f t="shared" ca="1" si="2"/>
        <v>368.00831599999998</v>
      </c>
      <c r="I50" s="183">
        <f t="shared" ca="1" si="5"/>
        <v>271.68</v>
      </c>
      <c r="J50" s="180">
        <f t="shared" ca="1" si="6"/>
        <v>87.75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368.01000000000005</v>
      </c>
      <c r="N50" s="179">
        <f t="shared" ca="1" si="10"/>
        <v>271.67875680247818</v>
      </c>
      <c r="O50" s="180">
        <f t="shared" ca="1" si="11"/>
        <v>87.749598459280975</v>
      </c>
      <c r="P50" s="180">
        <f t="shared" ca="1" si="12"/>
        <v>5.7899735051764889</v>
      </c>
      <c r="Q50" s="180">
        <f t="shared" ca="1" si="13"/>
        <v>2.7899872330643185</v>
      </c>
      <c r="R50" s="181">
        <f t="shared" ca="1" si="14"/>
        <v>368.00831599999998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381.63260000000002</v>
      </c>
      <c r="H51" s="182">
        <f t="shared" ca="1" si="2"/>
        <v>368.00831599999998</v>
      </c>
      <c r="I51" s="183">
        <f t="shared" ca="1" si="5"/>
        <v>271.68</v>
      </c>
      <c r="J51" s="180">
        <f t="shared" ca="1" si="6"/>
        <v>87.75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368.01000000000005</v>
      </c>
      <c r="N51" s="179">
        <f t="shared" ca="1" si="10"/>
        <v>271.67875680247818</v>
      </c>
      <c r="O51" s="180">
        <f t="shared" ca="1" si="11"/>
        <v>87.749598459280975</v>
      </c>
      <c r="P51" s="180">
        <f t="shared" ca="1" si="12"/>
        <v>5.7899735051764889</v>
      </c>
      <c r="Q51" s="180">
        <f t="shared" ca="1" si="13"/>
        <v>2.7899872330643185</v>
      </c>
      <c r="R51" s="181">
        <f t="shared" ca="1" si="14"/>
        <v>368.00831599999998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381.63260000000002</v>
      </c>
      <c r="H52" s="182">
        <f t="shared" ca="1" si="2"/>
        <v>368.00831599999998</v>
      </c>
      <c r="I52" s="183">
        <f t="shared" ca="1" si="5"/>
        <v>271.68</v>
      </c>
      <c r="J52" s="180">
        <f t="shared" ca="1" si="6"/>
        <v>87.75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368.01000000000005</v>
      </c>
      <c r="N52" s="179">
        <f t="shared" ca="1" si="10"/>
        <v>271.67875680247818</v>
      </c>
      <c r="O52" s="180">
        <f t="shared" ca="1" si="11"/>
        <v>87.749598459280975</v>
      </c>
      <c r="P52" s="180">
        <f t="shared" ca="1" si="12"/>
        <v>5.7899735051764889</v>
      </c>
      <c r="Q52" s="180">
        <f t="shared" ca="1" si="13"/>
        <v>2.7899872330643185</v>
      </c>
      <c r="R52" s="181">
        <f t="shared" ca="1" si="14"/>
        <v>368.00831599999998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381.63260000000002</v>
      </c>
      <c r="H53" s="182">
        <f t="shared" ca="1" si="2"/>
        <v>368.00831599999998</v>
      </c>
      <c r="I53" s="183">
        <f t="shared" ca="1" si="5"/>
        <v>271.68</v>
      </c>
      <c r="J53" s="180">
        <f t="shared" ca="1" si="6"/>
        <v>87.75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368.01000000000005</v>
      </c>
      <c r="N53" s="179">
        <f t="shared" ca="1" si="10"/>
        <v>271.67875680247818</v>
      </c>
      <c r="O53" s="180">
        <f t="shared" ca="1" si="11"/>
        <v>87.749598459280975</v>
      </c>
      <c r="P53" s="180">
        <f t="shared" ca="1" si="12"/>
        <v>5.7899735051764889</v>
      </c>
      <c r="Q53" s="180">
        <f t="shared" ca="1" si="13"/>
        <v>2.7899872330643185</v>
      </c>
      <c r="R53" s="181">
        <f t="shared" ca="1" si="14"/>
        <v>368.00831599999998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381.63260000000002</v>
      </c>
      <c r="H54" s="182">
        <f t="shared" ca="1" si="2"/>
        <v>368.00831599999998</v>
      </c>
      <c r="I54" s="183">
        <f t="shared" ca="1" si="5"/>
        <v>271.68</v>
      </c>
      <c r="J54" s="180">
        <f t="shared" ca="1" si="6"/>
        <v>87.75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368.01000000000005</v>
      </c>
      <c r="N54" s="179">
        <f t="shared" ca="1" si="10"/>
        <v>271.67875680247818</v>
      </c>
      <c r="O54" s="180">
        <f t="shared" ca="1" si="11"/>
        <v>87.749598459280975</v>
      </c>
      <c r="P54" s="180">
        <f t="shared" ca="1" si="12"/>
        <v>5.7899735051764889</v>
      </c>
      <c r="Q54" s="180">
        <f t="shared" ca="1" si="13"/>
        <v>2.7899872330643185</v>
      </c>
      <c r="R54" s="181">
        <f t="shared" ca="1" si="14"/>
        <v>368.00831599999998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381.63260000000002</v>
      </c>
      <c r="H55" s="182">
        <f t="shared" ca="1" si="2"/>
        <v>368.00831599999998</v>
      </c>
      <c r="I55" s="183">
        <f t="shared" ca="1" si="5"/>
        <v>271.68</v>
      </c>
      <c r="J55" s="180">
        <f t="shared" ca="1" si="6"/>
        <v>87.75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368.01000000000005</v>
      </c>
      <c r="N55" s="179">
        <f t="shared" ca="1" si="10"/>
        <v>271.67875680247818</v>
      </c>
      <c r="O55" s="180">
        <f t="shared" ca="1" si="11"/>
        <v>87.749598459280975</v>
      </c>
      <c r="P55" s="180">
        <f t="shared" ca="1" si="12"/>
        <v>5.7899735051764889</v>
      </c>
      <c r="Q55" s="180">
        <f t="shared" ca="1" si="13"/>
        <v>2.7899872330643185</v>
      </c>
      <c r="R55" s="181">
        <f t="shared" ca="1" si="14"/>
        <v>368.00831599999998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381.63260000000002</v>
      </c>
      <c r="H56" s="182">
        <f t="shared" ca="1" si="2"/>
        <v>368.00831599999998</v>
      </c>
      <c r="I56" s="183">
        <f t="shared" ca="1" si="5"/>
        <v>271.68</v>
      </c>
      <c r="J56" s="180">
        <f t="shared" ca="1" si="6"/>
        <v>87.75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368.01000000000005</v>
      </c>
      <c r="N56" s="179">
        <f t="shared" ca="1" si="10"/>
        <v>271.67875680247818</v>
      </c>
      <c r="O56" s="180">
        <f t="shared" ca="1" si="11"/>
        <v>87.749598459280975</v>
      </c>
      <c r="P56" s="180">
        <f t="shared" ca="1" si="12"/>
        <v>5.7899735051764889</v>
      </c>
      <c r="Q56" s="180">
        <f t="shared" ca="1" si="13"/>
        <v>2.7899872330643185</v>
      </c>
      <c r="R56" s="181">
        <f t="shared" ca="1" si="14"/>
        <v>368.00831599999998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381.63260000000002</v>
      </c>
      <c r="H57" s="182">
        <f t="shared" ca="1" si="2"/>
        <v>368.00831599999998</v>
      </c>
      <c r="I57" s="183">
        <f t="shared" ca="1" si="5"/>
        <v>271.68</v>
      </c>
      <c r="J57" s="180">
        <f t="shared" ca="1" si="6"/>
        <v>87.75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368.01000000000005</v>
      </c>
      <c r="N57" s="179">
        <f t="shared" ca="1" si="10"/>
        <v>271.67875680247818</v>
      </c>
      <c r="O57" s="180">
        <f t="shared" ca="1" si="11"/>
        <v>87.749598459280975</v>
      </c>
      <c r="P57" s="180">
        <f t="shared" ca="1" si="12"/>
        <v>5.7899735051764889</v>
      </c>
      <c r="Q57" s="180">
        <f t="shared" ca="1" si="13"/>
        <v>2.7899872330643185</v>
      </c>
      <c r="R57" s="181">
        <f t="shared" ca="1" si="14"/>
        <v>368.00831599999998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381.63260000000002</v>
      </c>
      <c r="H58" s="182">
        <f t="shared" ca="1" si="2"/>
        <v>368.00831599999998</v>
      </c>
      <c r="I58" s="183">
        <f t="shared" ca="1" si="5"/>
        <v>271.68</v>
      </c>
      <c r="J58" s="180">
        <f t="shared" ca="1" si="6"/>
        <v>87.75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368.01000000000005</v>
      </c>
      <c r="N58" s="179">
        <f t="shared" ca="1" si="10"/>
        <v>271.67875680247818</v>
      </c>
      <c r="O58" s="180">
        <f t="shared" ca="1" si="11"/>
        <v>87.749598459280975</v>
      </c>
      <c r="P58" s="180">
        <f t="shared" ca="1" si="12"/>
        <v>5.7899735051764889</v>
      </c>
      <c r="Q58" s="180">
        <f t="shared" ca="1" si="13"/>
        <v>2.7899872330643185</v>
      </c>
      <c r="R58" s="181">
        <f t="shared" ca="1" si="14"/>
        <v>368.00831599999998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381.63260000000002</v>
      </c>
      <c r="H59" s="182">
        <f t="shared" ca="1" si="2"/>
        <v>368.00831599999998</v>
      </c>
      <c r="I59" s="183">
        <f t="shared" ca="1" si="5"/>
        <v>271.68</v>
      </c>
      <c r="J59" s="180">
        <f t="shared" ca="1" si="6"/>
        <v>87.75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368.01000000000005</v>
      </c>
      <c r="N59" s="179">
        <f t="shared" ca="1" si="10"/>
        <v>271.67875680247818</v>
      </c>
      <c r="O59" s="180">
        <f t="shared" ca="1" si="11"/>
        <v>87.749598459280975</v>
      </c>
      <c r="P59" s="180">
        <f t="shared" ca="1" si="12"/>
        <v>5.7899735051764889</v>
      </c>
      <c r="Q59" s="180">
        <f t="shared" ca="1" si="13"/>
        <v>2.7899872330643185</v>
      </c>
      <c r="R59" s="181">
        <f t="shared" ca="1" si="14"/>
        <v>368.00831599999998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381.63260000000002</v>
      </c>
      <c r="H60" s="182">
        <f t="shared" ca="1" si="2"/>
        <v>368.00831599999998</v>
      </c>
      <c r="I60" s="183">
        <f t="shared" ca="1" si="5"/>
        <v>271.68</v>
      </c>
      <c r="J60" s="180">
        <f t="shared" ca="1" si="6"/>
        <v>87.75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368.01000000000005</v>
      </c>
      <c r="N60" s="179">
        <f t="shared" ca="1" si="10"/>
        <v>271.67875680247818</v>
      </c>
      <c r="O60" s="180">
        <f t="shared" ca="1" si="11"/>
        <v>87.749598459280975</v>
      </c>
      <c r="P60" s="180">
        <f t="shared" ca="1" si="12"/>
        <v>5.7899735051764889</v>
      </c>
      <c r="Q60" s="180">
        <f t="shared" ca="1" si="13"/>
        <v>2.7899872330643185</v>
      </c>
      <c r="R60" s="181">
        <f t="shared" ca="1" si="14"/>
        <v>368.00831599999998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381.63260000000002</v>
      </c>
      <c r="H61" s="182">
        <f t="shared" ca="1" si="2"/>
        <v>368.00831599999998</v>
      </c>
      <c r="I61" s="183">
        <f t="shared" ca="1" si="5"/>
        <v>271.68</v>
      </c>
      <c r="J61" s="180">
        <f t="shared" ca="1" si="6"/>
        <v>87.75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368.01000000000005</v>
      </c>
      <c r="N61" s="179">
        <f t="shared" ca="1" si="10"/>
        <v>271.67875680247818</v>
      </c>
      <c r="O61" s="180">
        <f t="shared" ca="1" si="11"/>
        <v>87.749598459280975</v>
      </c>
      <c r="P61" s="180">
        <f t="shared" ca="1" si="12"/>
        <v>5.7899735051764889</v>
      </c>
      <c r="Q61" s="180">
        <f t="shared" ca="1" si="13"/>
        <v>2.7899872330643185</v>
      </c>
      <c r="R61" s="181">
        <f t="shared" ca="1" si="14"/>
        <v>368.00831599999998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381.63260000000002</v>
      </c>
      <c r="H62" s="182">
        <f t="shared" ca="1" si="2"/>
        <v>368.00831599999998</v>
      </c>
      <c r="I62" s="183">
        <f t="shared" ca="1" si="5"/>
        <v>271.68</v>
      </c>
      <c r="J62" s="180">
        <f t="shared" ca="1" si="6"/>
        <v>87.75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368.01000000000005</v>
      </c>
      <c r="N62" s="179">
        <f t="shared" ca="1" si="10"/>
        <v>271.67875680247818</v>
      </c>
      <c r="O62" s="180">
        <f t="shared" ca="1" si="11"/>
        <v>87.749598459280975</v>
      </c>
      <c r="P62" s="180">
        <f t="shared" ca="1" si="12"/>
        <v>5.7899735051764889</v>
      </c>
      <c r="Q62" s="180">
        <f t="shared" ca="1" si="13"/>
        <v>2.7899872330643185</v>
      </c>
      <c r="R62" s="181">
        <f t="shared" ca="1" si="14"/>
        <v>368.00831599999998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405.89260000000002</v>
      </c>
      <c r="H63" s="182">
        <f t="shared" ca="1" si="2"/>
        <v>391.40223400000002</v>
      </c>
      <c r="I63" s="183">
        <f t="shared" ca="1" si="5"/>
        <v>295.08</v>
      </c>
      <c r="J63" s="180">
        <f t="shared" ca="1" si="6"/>
        <v>87.75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391.41</v>
      </c>
      <c r="N63" s="179">
        <f t="shared" ca="1" si="10"/>
        <v>295.07414529194449</v>
      </c>
      <c r="O63" s="180">
        <f t="shared" ca="1" si="11"/>
        <v>87.748258944584961</v>
      </c>
      <c r="P63" s="180">
        <f t="shared" ca="1" si="12"/>
        <v>5.7898851201042385</v>
      </c>
      <c r="Q63" s="180">
        <f t="shared" ca="1" si="13"/>
        <v>2.7899446433662911</v>
      </c>
      <c r="R63" s="181">
        <f t="shared" ca="1" si="14"/>
        <v>391.40223400000002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433.89260000000002</v>
      </c>
      <c r="H64" s="182">
        <f t="shared" ca="1" si="2"/>
        <v>418.40263399999998</v>
      </c>
      <c r="I64" s="183">
        <f t="shared" ca="1" si="5"/>
        <v>322.08</v>
      </c>
      <c r="J64" s="180">
        <f t="shared" ca="1" si="6"/>
        <v>87.75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418.41</v>
      </c>
      <c r="N64" s="179">
        <f t="shared" ca="1" si="10"/>
        <v>322.07432986477374</v>
      </c>
      <c r="O64" s="180">
        <f t="shared" ca="1" si="11"/>
        <v>87.748455183910508</v>
      </c>
      <c r="P64" s="180">
        <f t="shared" ca="1" si="12"/>
        <v>5.7898980685452059</v>
      </c>
      <c r="Q64" s="180">
        <f t="shared" ca="1" si="13"/>
        <v>2.789950882770488</v>
      </c>
      <c r="R64" s="181">
        <f t="shared" ca="1" si="14"/>
        <v>418.40263399999992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458.89260000000002</v>
      </c>
      <c r="H65" s="182">
        <f t="shared" ca="1" si="2"/>
        <v>442.51013399999999</v>
      </c>
      <c r="I65" s="183">
        <f t="shared" ca="1" si="5"/>
        <v>346.19</v>
      </c>
      <c r="J65" s="180">
        <f t="shared" ca="1" si="6"/>
        <v>87.75</v>
      </c>
      <c r="K65" s="180">
        <f t="shared" ca="1" si="7"/>
        <v>5.79</v>
      </c>
      <c r="L65" s="180">
        <f t="shared" ca="1" si="8"/>
        <v>2.79</v>
      </c>
      <c r="M65" s="181">
        <f t="shared" ca="1" si="9"/>
        <v>442.52000000000004</v>
      </c>
      <c r="N65" s="179">
        <f t="shared" ca="1" si="10"/>
        <v>346.18228168096351</v>
      </c>
      <c r="O65" s="180">
        <f t="shared" ca="1" si="11"/>
        <v>87.748043610458282</v>
      </c>
      <c r="P65" s="180">
        <f t="shared" ca="1" si="12"/>
        <v>5.7898709117328027</v>
      </c>
      <c r="Q65" s="180">
        <f t="shared" ca="1" si="13"/>
        <v>2.78993779684534</v>
      </c>
      <c r="R65" s="181">
        <f t="shared" ca="1" si="14"/>
        <v>442.51013399999994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484.89260000000002</v>
      </c>
      <c r="H66" s="182">
        <f t="shared" ca="1" si="2"/>
        <v>467.58193399999999</v>
      </c>
      <c r="I66" s="183">
        <f t="shared" ca="1" si="5"/>
        <v>371.26</v>
      </c>
      <c r="J66" s="180">
        <f t="shared" ca="1" si="6"/>
        <v>87.75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467.59000000000003</v>
      </c>
      <c r="N66" s="179">
        <f t="shared" ca="1" si="10"/>
        <v>371.25359570743598</v>
      </c>
      <c r="O66" s="180">
        <f t="shared" ca="1" si="11"/>
        <v>87.748486298894321</v>
      </c>
      <c r="P66" s="180">
        <f t="shared" ca="1" si="12"/>
        <v>5.7899001216022583</v>
      </c>
      <c r="Q66" s="180">
        <f t="shared" ca="1" si="13"/>
        <v>2.7899518720674092</v>
      </c>
      <c r="R66" s="181">
        <f t="shared" ca="1" si="14"/>
        <v>467.58193399999999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513.89260000000002</v>
      </c>
      <c r="H67" s="182">
        <f t="shared" ref="H67:H98" ca="1" si="17">INDIRECT("ISGS_Delhi_pp!" &amp; $V$3 &amp; X67)</f>
        <v>495.54663399999998</v>
      </c>
      <c r="I67" s="183">
        <f t="shared" ca="1" si="5"/>
        <v>399.22</v>
      </c>
      <c r="J67" s="180">
        <f t="shared" ca="1" si="6"/>
        <v>87.75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495.55000000000007</v>
      </c>
      <c r="N67" s="179">
        <f t="shared" ca="1" si="10"/>
        <v>399.21728831698107</v>
      </c>
      <c r="O67" s="180">
        <f t="shared" ca="1" si="11"/>
        <v>87.74940396226414</v>
      </c>
      <c r="P67" s="180">
        <f t="shared" ca="1" si="12"/>
        <v>5.789960671698112</v>
      </c>
      <c r="Q67" s="180">
        <f t="shared" ca="1" si="13"/>
        <v>2.7899810490566033</v>
      </c>
      <c r="R67" s="181">
        <f t="shared" ca="1" si="14"/>
        <v>495.54663399999993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549.89260000000002</v>
      </c>
      <c r="H68" s="182">
        <f t="shared" ca="1" si="17"/>
        <v>530.26143400000001</v>
      </c>
      <c r="I68" s="183">
        <f t="shared" ref="I68:I98" ca="1" si="20">INDIRECT("BRPL_EOD!" &amp; $V$3 &amp; X68)</f>
        <v>433.94</v>
      </c>
      <c r="J68" s="180">
        <f t="shared" ref="J68:J98" ca="1" si="21">INDIRECT("BYPL_EOD!" &amp; $V$3 &amp; X68)</f>
        <v>87.75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530.27</v>
      </c>
      <c r="N68" s="179">
        <f t="shared" ref="N68:N98" ca="1" si="25">INDIRECT("BRPL_ISGS_exbus!" &amp; $V$3 &amp; X68)</f>
        <v>433.93299011816623</v>
      </c>
      <c r="O68" s="180">
        <f t="shared" ref="O68:O98" ca="1" si="26">INDIRECT("BYPL_ISGS_exbus!" &amp; $V$3 &amp; X68)</f>
        <v>87.748582483451827</v>
      </c>
      <c r="P68" s="180">
        <f t="shared" ref="P68:P98" ca="1" si="27">INDIRECT("TPDDL_ISGS_exbus!" &amp; $V$3 &amp; X68)</f>
        <v>5.7899064681388728</v>
      </c>
      <c r="Q68" s="180">
        <f t="shared" ref="Q68:Q98" ca="1" si="28">INDIRECT("NDMC_ISGS_exbus!" &amp; $V$3 &amp; X68)</f>
        <v>2.7899549302430837</v>
      </c>
      <c r="R68" s="181">
        <f t="shared" ref="R68:R98" ca="1" si="29">SUM(N68:Q68)</f>
        <v>530.26143400000001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579.89260000000002</v>
      </c>
      <c r="H69" s="182">
        <f t="shared" ca="1" si="17"/>
        <v>559.19043399999998</v>
      </c>
      <c r="I69" s="183">
        <f t="shared" ca="1" si="20"/>
        <v>462.87</v>
      </c>
      <c r="J69" s="180">
        <f t="shared" ca="1" si="21"/>
        <v>87.75</v>
      </c>
      <c r="K69" s="180">
        <f t="shared" ca="1" si="22"/>
        <v>5.79</v>
      </c>
      <c r="L69" s="180">
        <f t="shared" ca="1" si="23"/>
        <v>2.79</v>
      </c>
      <c r="M69" s="181">
        <f t="shared" ca="1" si="24"/>
        <v>559.19999999999993</v>
      </c>
      <c r="N69" s="179">
        <f t="shared" ca="1" si="25"/>
        <v>462.86208187693137</v>
      </c>
      <c r="O69" s="180">
        <f t="shared" ca="1" si="26"/>
        <v>87.748498897532201</v>
      </c>
      <c r="P69" s="180">
        <f t="shared" ca="1" si="27"/>
        <v>5.7899009528969962</v>
      </c>
      <c r="Q69" s="180">
        <f t="shared" ca="1" si="28"/>
        <v>2.7899522726394852</v>
      </c>
      <c r="R69" s="181">
        <f t="shared" ca="1" si="29"/>
        <v>559.1904340000001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569.89260000000002</v>
      </c>
      <c r="H70" s="182">
        <f t="shared" ca="1" si="17"/>
        <v>549.54743399999995</v>
      </c>
      <c r="I70" s="183">
        <f t="shared" ca="1" si="20"/>
        <v>453.23</v>
      </c>
      <c r="J70" s="180">
        <f t="shared" ca="1" si="21"/>
        <v>87.75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549.55999999999995</v>
      </c>
      <c r="N70" s="179">
        <f t="shared" ca="1" si="25"/>
        <v>453.21963663989374</v>
      </c>
      <c r="O70" s="180">
        <f t="shared" ca="1" si="26"/>
        <v>87.747993546655508</v>
      </c>
      <c r="P70" s="180">
        <f t="shared" ca="1" si="27"/>
        <v>5.7898676083776115</v>
      </c>
      <c r="Q70" s="180">
        <f t="shared" ca="1" si="28"/>
        <v>2.7899362050731495</v>
      </c>
      <c r="R70" s="181">
        <f t="shared" ca="1" si="29"/>
        <v>549.54743399999995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612.16250000000002</v>
      </c>
      <c r="H71" s="182">
        <f t="shared" ca="1" si="17"/>
        <v>590.30829900000003</v>
      </c>
      <c r="I71" s="183">
        <f t="shared" ca="1" si="20"/>
        <v>493.99</v>
      </c>
      <c r="J71" s="180">
        <f t="shared" ca="1" si="21"/>
        <v>87.75</v>
      </c>
      <c r="K71" s="180">
        <f t="shared" ca="1" si="22"/>
        <v>5.79</v>
      </c>
      <c r="L71" s="180">
        <f t="shared" ca="1" si="23"/>
        <v>2.79</v>
      </c>
      <c r="M71" s="181">
        <f t="shared" ca="1" si="24"/>
        <v>590.31999999999994</v>
      </c>
      <c r="N71" s="179">
        <f t="shared" ca="1" si="25"/>
        <v>493.98020840054556</v>
      </c>
      <c r="O71" s="180">
        <f t="shared" ca="1" si="26"/>
        <v>87.748260667519332</v>
      </c>
      <c r="P71" s="180">
        <f t="shared" ca="1" si="27"/>
        <v>5.7898852337884543</v>
      </c>
      <c r="Q71" s="180">
        <f t="shared" ca="1" si="28"/>
        <v>2.7899446981467682</v>
      </c>
      <c r="R71" s="181">
        <f t="shared" ca="1" si="29"/>
        <v>590.30829900000015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612.16250000000002</v>
      </c>
      <c r="H72" s="182">
        <f t="shared" ca="1" si="17"/>
        <v>590.30829900000003</v>
      </c>
      <c r="I72" s="183">
        <f t="shared" ca="1" si="20"/>
        <v>493.99</v>
      </c>
      <c r="J72" s="180">
        <f t="shared" ca="1" si="21"/>
        <v>87.75</v>
      </c>
      <c r="K72" s="180">
        <f t="shared" ca="1" si="22"/>
        <v>5.79</v>
      </c>
      <c r="L72" s="180">
        <f t="shared" ca="1" si="23"/>
        <v>2.79</v>
      </c>
      <c r="M72" s="181">
        <f t="shared" ca="1" si="24"/>
        <v>590.31999999999994</v>
      </c>
      <c r="N72" s="179">
        <f t="shared" ca="1" si="25"/>
        <v>493.98020840054556</v>
      </c>
      <c r="O72" s="180">
        <f t="shared" ca="1" si="26"/>
        <v>87.748260667519332</v>
      </c>
      <c r="P72" s="180">
        <f t="shared" ca="1" si="27"/>
        <v>5.7898852337884543</v>
      </c>
      <c r="Q72" s="180">
        <f t="shared" ca="1" si="28"/>
        <v>2.7899446981467682</v>
      </c>
      <c r="R72" s="181">
        <f t="shared" ca="1" si="29"/>
        <v>590.30829900000015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601.89260000000002</v>
      </c>
      <c r="H73" s="182">
        <f t="shared" ca="1" si="17"/>
        <v>580.405034</v>
      </c>
      <c r="I73" s="183">
        <f t="shared" ca="1" si="20"/>
        <v>482.99</v>
      </c>
      <c r="J73" s="180">
        <f t="shared" ca="1" si="21"/>
        <v>88.85</v>
      </c>
      <c r="K73" s="180">
        <f t="shared" ca="1" si="22"/>
        <v>5.79</v>
      </c>
      <c r="L73" s="180">
        <f t="shared" ca="1" si="23"/>
        <v>2.79</v>
      </c>
      <c r="M73" s="181">
        <f t="shared" ca="1" si="24"/>
        <v>580.41999999999996</v>
      </c>
      <c r="N73" s="179">
        <f t="shared" ca="1" si="25"/>
        <v>482.97754621077843</v>
      </c>
      <c r="O73" s="180">
        <f t="shared" ca="1" si="26"/>
        <v>88.84770902260432</v>
      </c>
      <c r="P73" s="180">
        <f t="shared" ca="1" si="27"/>
        <v>5.7898507061438274</v>
      </c>
      <c r="Q73" s="180">
        <f t="shared" ca="1" si="28"/>
        <v>2.7899280604734504</v>
      </c>
      <c r="R73" s="181">
        <f t="shared" ca="1" si="29"/>
        <v>580.40503400000011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601.89260000000002</v>
      </c>
      <c r="H74" s="182">
        <f t="shared" ca="1" si="17"/>
        <v>580.405034</v>
      </c>
      <c r="I74" s="183">
        <f t="shared" ca="1" si="20"/>
        <v>482.99</v>
      </c>
      <c r="J74" s="180">
        <f t="shared" ca="1" si="21"/>
        <v>88.85</v>
      </c>
      <c r="K74" s="180">
        <f t="shared" ca="1" si="22"/>
        <v>5.79</v>
      </c>
      <c r="L74" s="180">
        <f t="shared" ca="1" si="23"/>
        <v>2.79</v>
      </c>
      <c r="M74" s="181">
        <f t="shared" ca="1" si="24"/>
        <v>580.41999999999996</v>
      </c>
      <c r="N74" s="179">
        <f t="shared" ca="1" si="25"/>
        <v>482.97754621077843</v>
      </c>
      <c r="O74" s="180">
        <f t="shared" ca="1" si="26"/>
        <v>88.84770902260432</v>
      </c>
      <c r="P74" s="180">
        <f t="shared" ca="1" si="27"/>
        <v>5.7898507061438274</v>
      </c>
      <c r="Q74" s="180">
        <f t="shared" ca="1" si="28"/>
        <v>2.7899280604734504</v>
      </c>
      <c r="R74" s="181">
        <f t="shared" ca="1" si="29"/>
        <v>580.40503400000011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585.32259999999997</v>
      </c>
      <c r="H75" s="182">
        <f t="shared" ca="1" si="17"/>
        <v>564.42658300000005</v>
      </c>
      <c r="I75" s="183">
        <f t="shared" ca="1" si="20"/>
        <v>467.01</v>
      </c>
      <c r="J75" s="180">
        <f t="shared" ca="1" si="21"/>
        <v>88.85</v>
      </c>
      <c r="K75" s="180">
        <f t="shared" ca="1" si="22"/>
        <v>5.79</v>
      </c>
      <c r="L75" s="180">
        <f t="shared" ca="1" si="23"/>
        <v>2.79</v>
      </c>
      <c r="M75" s="181">
        <f t="shared" ca="1" si="24"/>
        <v>564.43999999999994</v>
      </c>
      <c r="N75" s="179">
        <f t="shared" ca="1" si="25"/>
        <v>466.99889895618674</v>
      </c>
      <c r="O75" s="180">
        <f t="shared" ca="1" si="26"/>
        <v>88.847887994383825</v>
      </c>
      <c r="P75" s="180">
        <f t="shared" ca="1" si="27"/>
        <v>5.7898623690206232</v>
      </c>
      <c r="Q75" s="180">
        <f t="shared" ca="1" si="28"/>
        <v>2.7899336804089012</v>
      </c>
      <c r="R75" s="181">
        <f t="shared" ca="1" si="29"/>
        <v>564.42658300000005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597.75260000000003</v>
      </c>
      <c r="H76" s="182">
        <f t="shared" ca="1" si="17"/>
        <v>576.41283199999998</v>
      </c>
      <c r="I76" s="183">
        <f t="shared" ca="1" si="20"/>
        <v>478.99</v>
      </c>
      <c r="J76" s="180">
        <f t="shared" ca="1" si="21"/>
        <v>88.85</v>
      </c>
      <c r="K76" s="180">
        <f t="shared" ca="1" si="22"/>
        <v>5.79</v>
      </c>
      <c r="L76" s="180">
        <f t="shared" ca="1" si="23"/>
        <v>2.79</v>
      </c>
      <c r="M76" s="181">
        <f t="shared" ca="1" si="24"/>
        <v>576.41999999999996</v>
      </c>
      <c r="N76" s="179">
        <f t="shared" ca="1" si="25"/>
        <v>478.98404357877939</v>
      </c>
      <c r="O76" s="180">
        <f t="shared" ca="1" si="26"/>
        <v>88.848895116755145</v>
      </c>
      <c r="P76" s="180">
        <f t="shared" ca="1" si="27"/>
        <v>5.7899279991672739</v>
      </c>
      <c r="Q76" s="180">
        <f t="shared" ca="1" si="28"/>
        <v>2.7899653052982201</v>
      </c>
      <c r="R76" s="181">
        <f t="shared" ca="1" si="29"/>
        <v>576.41283199999998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537.68259999999998</v>
      </c>
      <c r="H77" s="182">
        <f t="shared" ca="1" si="17"/>
        <v>518.48733100000004</v>
      </c>
      <c r="I77" s="183">
        <f t="shared" ca="1" si="20"/>
        <v>419.82</v>
      </c>
      <c r="J77" s="180">
        <f t="shared" ca="1" si="21"/>
        <v>90.17</v>
      </c>
      <c r="K77" s="180">
        <f t="shared" ca="1" si="22"/>
        <v>5.67</v>
      </c>
      <c r="L77" s="180">
        <f t="shared" ca="1" si="23"/>
        <v>2.83</v>
      </c>
      <c r="M77" s="181">
        <f t="shared" ca="1" si="24"/>
        <v>518.49</v>
      </c>
      <c r="N77" s="179">
        <f t="shared" ca="1" si="25"/>
        <v>419.8178389176648</v>
      </c>
      <c r="O77" s="180">
        <f t="shared" ca="1" si="26"/>
        <v>90.169535837277479</v>
      </c>
      <c r="P77" s="180">
        <f t="shared" ca="1" si="27"/>
        <v>5.6699708128797086</v>
      </c>
      <c r="Q77" s="180">
        <f t="shared" ca="1" si="28"/>
        <v>2.8299854321780558</v>
      </c>
      <c r="R77" s="181">
        <f t="shared" ca="1" si="29"/>
        <v>518.48733100000004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483.38920000000002</v>
      </c>
      <c r="H78" s="182">
        <f t="shared" ca="1" si="17"/>
        <v>466.132206</v>
      </c>
      <c r="I78" s="183">
        <f t="shared" ca="1" si="20"/>
        <v>365.46</v>
      </c>
      <c r="J78" s="180">
        <f t="shared" ca="1" si="21"/>
        <v>88.85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466.14</v>
      </c>
      <c r="N78" s="179">
        <f t="shared" ca="1" si="25"/>
        <v>365.45388939966534</v>
      </c>
      <c r="O78" s="180">
        <f t="shared" ca="1" si="26"/>
        <v>88.848514401467369</v>
      </c>
      <c r="P78" s="180">
        <f t="shared" ca="1" si="27"/>
        <v>9.0398488485004496</v>
      </c>
      <c r="Q78" s="180">
        <f t="shared" ca="1" si="28"/>
        <v>2.7899533503668428</v>
      </c>
      <c r="R78" s="181">
        <f t="shared" ca="1" si="29"/>
        <v>466.132206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498.56875400000001</v>
      </c>
      <c r="H79" s="182">
        <f t="shared" ca="1" si="17"/>
        <v>480.76984900000002</v>
      </c>
      <c r="I79" s="183">
        <f t="shared" ca="1" si="20"/>
        <v>388.45</v>
      </c>
      <c r="J79" s="180">
        <f t="shared" ca="1" si="21"/>
        <v>81.25</v>
      </c>
      <c r="K79" s="180">
        <f t="shared" ca="1" si="22"/>
        <v>8.4600000000000009</v>
      </c>
      <c r="L79" s="180">
        <f t="shared" ca="1" si="23"/>
        <v>2.61</v>
      </c>
      <c r="M79" s="181">
        <f t="shared" ca="1" si="24"/>
        <v>480.77</v>
      </c>
      <c r="N79" s="179">
        <f t="shared" ca="1" si="25"/>
        <v>388.44987799581924</v>
      </c>
      <c r="O79" s="180">
        <f t="shared" ca="1" si="26"/>
        <v>81.249974481040837</v>
      </c>
      <c r="P79" s="180">
        <f t="shared" ca="1" si="27"/>
        <v>8.4599973428874531</v>
      </c>
      <c r="Q79" s="180">
        <f t="shared" ca="1" si="28"/>
        <v>2.6099991802525118</v>
      </c>
      <c r="R79" s="181">
        <f t="shared" ca="1" si="29"/>
        <v>480.76984900000002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529.54390000000001</v>
      </c>
      <c r="H80" s="182">
        <f t="shared" ca="1" si="17"/>
        <v>510.639183</v>
      </c>
      <c r="I80" s="183">
        <f t="shared" ca="1" si="20"/>
        <v>412.04</v>
      </c>
      <c r="J80" s="180">
        <f t="shared" ca="1" si="21"/>
        <v>86.79</v>
      </c>
      <c r="K80" s="180">
        <f t="shared" ca="1" si="22"/>
        <v>9.0299999999999994</v>
      </c>
      <c r="L80" s="180">
        <f t="shared" ca="1" si="23"/>
        <v>2.79</v>
      </c>
      <c r="M80" s="181">
        <f t="shared" ca="1" si="24"/>
        <v>510.65000000000003</v>
      </c>
      <c r="N80" s="179">
        <f t="shared" ca="1" si="25"/>
        <v>412.03127183652208</v>
      </c>
      <c r="O80" s="180">
        <f t="shared" ca="1" si="26"/>
        <v>86.788161544247529</v>
      </c>
      <c r="P80" s="180">
        <f t="shared" ca="1" si="27"/>
        <v>9.0298087192597656</v>
      </c>
      <c r="Q80" s="180">
        <f t="shared" ca="1" si="28"/>
        <v>2.7899408999706257</v>
      </c>
      <c r="R80" s="181">
        <f t="shared" ca="1" si="29"/>
        <v>510.63918300000006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528.07671700000003</v>
      </c>
      <c r="H81" s="182">
        <f t="shared" ca="1" si="17"/>
        <v>509.224378</v>
      </c>
      <c r="I81" s="183">
        <f t="shared" ca="1" si="20"/>
        <v>388.97</v>
      </c>
      <c r="J81" s="180">
        <f t="shared" ca="1" si="21"/>
        <v>107.99</v>
      </c>
      <c r="K81" s="180">
        <f t="shared" ca="1" si="22"/>
        <v>9.3699999999999992</v>
      </c>
      <c r="L81" s="180">
        <f t="shared" ca="1" si="23"/>
        <v>2.89</v>
      </c>
      <c r="M81" s="181">
        <f t="shared" ca="1" si="24"/>
        <v>509.22</v>
      </c>
      <c r="N81" s="179">
        <f t="shared" ca="1" si="25"/>
        <v>388.97334415509994</v>
      </c>
      <c r="O81" s="180">
        <f t="shared" ca="1" si="26"/>
        <v>107.99092844000627</v>
      </c>
      <c r="P81" s="180">
        <f t="shared" ca="1" si="27"/>
        <v>9.3699999999999992</v>
      </c>
      <c r="Q81" s="180">
        <f t="shared" ca="1" si="28"/>
        <v>2.8900248466674521</v>
      </c>
      <c r="R81" s="181">
        <f t="shared" ca="1" si="29"/>
        <v>509.22429744177367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497.50920000000002</v>
      </c>
      <c r="H82" s="182">
        <f t="shared" ca="1" si="17"/>
        <v>479.74812200000002</v>
      </c>
      <c r="I82" s="183">
        <f t="shared" ca="1" si="20"/>
        <v>381.14</v>
      </c>
      <c r="J82" s="180">
        <f t="shared" ca="1" si="21"/>
        <v>86.79</v>
      </c>
      <c r="K82" s="180">
        <f t="shared" ca="1" si="22"/>
        <v>9.0399999999999991</v>
      </c>
      <c r="L82" s="180">
        <f t="shared" ca="1" si="23"/>
        <v>2.79</v>
      </c>
      <c r="M82" s="181">
        <f t="shared" ca="1" si="24"/>
        <v>479.76000000000005</v>
      </c>
      <c r="N82" s="179">
        <f t="shared" ca="1" si="25"/>
        <v>381.13056365491076</v>
      </c>
      <c r="O82" s="180">
        <f t="shared" ca="1" si="26"/>
        <v>86.787851234742377</v>
      </c>
      <c r="P82" s="180">
        <f t="shared" ca="1" si="27"/>
        <v>9.0397761857595444</v>
      </c>
      <c r="Q82" s="180">
        <f t="shared" ca="1" si="28"/>
        <v>2.7899309245872934</v>
      </c>
      <c r="R82" s="181">
        <f t="shared" ca="1" si="29"/>
        <v>479.74812199999997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534.51072799999997</v>
      </c>
      <c r="H83" s="182">
        <f t="shared" ca="1" si="17"/>
        <v>515.42869499999995</v>
      </c>
      <c r="I83" s="183">
        <f t="shared" ca="1" si="20"/>
        <v>417.22</v>
      </c>
      <c r="J83" s="180">
        <f t="shared" ca="1" si="21"/>
        <v>86.43</v>
      </c>
      <c r="K83" s="180">
        <f t="shared" ca="1" si="22"/>
        <v>9</v>
      </c>
      <c r="L83" s="180">
        <f t="shared" ca="1" si="23"/>
        <v>2.78</v>
      </c>
      <c r="M83" s="181">
        <f t="shared" ca="1" si="24"/>
        <v>515.43000000000006</v>
      </c>
      <c r="N83" s="179">
        <f t="shared" ca="1" si="25"/>
        <v>417.21894365461839</v>
      </c>
      <c r="O83" s="180">
        <f t="shared" ca="1" si="26"/>
        <v>86.429781170770028</v>
      </c>
      <c r="P83" s="180">
        <f t="shared" ca="1" si="27"/>
        <v>8.9999772132006264</v>
      </c>
      <c r="Q83" s="180">
        <f t="shared" ca="1" si="28"/>
        <v>2.7799929614108598</v>
      </c>
      <c r="R83" s="181">
        <f t="shared" ca="1" si="29"/>
        <v>515.42869499999983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538.3492</v>
      </c>
      <c r="H84" s="182">
        <f t="shared" ca="1" si="17"/>
        <v>519.130134</v>
      </c>
      <c r="I84" s="183">
        <f t="shared" ca="1" si="20"/>
        <v>420.52</v>
      </c>
      <c r="J84" s="180">
        <f t="shared" ca="1" si="21"/>
        <v>86.79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519.14</v>
      </c>
      <c r="N84" s="179">
        <f t="shared" ca="1" si="25"/>
        <v>420.51200822452518</v>
      </c>
      <c r="O84" s="180">
        <f t="shared" ca="1" si="26"/>
        <v>86.788350598798019</v>
      </c>
      <c r="P84" s="180">
        <f t="shared" ca="1" si="27"/>
        <v>9.0398281992526091</v>
      </c>
      <c r="Q84" s="180">
        <f t="shared" ca="1" si="28"/>
        <v>2.7899469774242016</v>
      </c>
      <c r="R84" s="181">
        <f t="shared" ca="1" si="29"/>
        <v>519.130134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570.00919999999996</v>
      </c>
      <c r="H85" s="182">
        <f t="shared" ca="1" si="17"/>
        <v>549.65987199999995</v>
      </c>
      <c r="I85" s="183">
        <f t="shared" ca="1" si="20"/>
        <v>451.05</v>
      </c>
      <c r="J85" s="180">
        <f t="shared" ca="1" si="21"/>
        <v>86.79</v>
      </c>
      <c r="K85" s="180">
        <f t="shared" ca="1" si="22"/>
        <v>9.0399999999999991</v>
      </c>
      <c r="L85" s="180">
        <f t="shared" ca="1" si="23"/>
        <v>2.79</v>
      </c>
      <c r="M85" s="181">
        <f t="shared" ca="1" si="24"/>
        <v>549.66999999999996</v>
      </c>
      <c r="N85" s="179">
        <f t="shared" ca="1" si="25"/>
        <v>451.04168913275237</v>
      </c>
      <c r="O85" s="180">
        <f t="shared" ca="1" si="26"/>
        <v>86.788400842105261</v>
      </c>
      <c r="P85" s="180">
        <f t="shared" ca="1" si="27"/>
        <v>9.0398334325686314</v>
      </c>
      <c r="Q85" s="180">
        <f t="shared" ca="1" si="28"/>
        <v>2.789948592573726</v>
      </c>
      <c r="R85" s="181">
        <f t="shared" ca="1" si="29"/>
        <v>549.65987200000006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568.32920000000001</v>
      </c>
      <c r="H86" s="182">
        <f t="shared" ca="1" si="17"/>
        <v>548.03984800000001</v>
      </c>
      <c r="I86" s="183">
        <f t="shared" ca="1" si="20"/>
        <v>449.43</v>
      </c>
      <c r="J86" s="180">
        <f t="shared" ca="1" si="21"/>
        <v>86.79</v>
      </c>
      <c r="K86" s="180">
        <f t="shared" ca="1" si="22"/>
        <v>9.0399999999999991</v>
      </c>
      <c r="L86" s="180">
        <f t="shared" ca="1" si="23"/>
        <v>2.79</v>
      </c>
      <c r="M86" s="181">
        <f t="shared" ca="1" si="24"/>
        <v>548.04999999999995</v>
      </c>
      <c r="N86" s="179">
        <f t="shared" ca="1" si="25"/>
        <v>449.4216748228082</v>
      </c>
      <c r="O86" s="180">
        <f t="shared" ca="1" si="26"/>
        <v>86.788392314423888</v>
      </c>
      <c r="P86" s="180">
        <f t="shared" ca="1" si="27"/>
        <v>9.0398325443298972</v>
      </c>
      <c r="Q86" s="180">
        <f t="shared" ca="1" si="28"/>
        <v>2.7899483184380989</v>
      </c>
      <c r="R86" s="181">
        <f t="shared" ca="1" si="29"/>
        <v>548.03984800000001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614.25919999999996</v>
      </c>
      <c r="H87" s="182">
        <f t="shared" ca="1" si="17"/>
        <v>592.33014700000001</v>
      </c>
      <c r="I87" s="183">
        <f t="shared" ca="1" si="20"/>
        <v>493.72</v>
      </c>
      <c r="J87" s="180">
        <f t="shared" ca="1" si="21"/>
        <v>86.79</v>
      </c>
      <c r="K87" s="180">
        <f t="shared" ca="1" si="22"/>
        <v>9.0399999999999991</v>
      </c>
      <c r="L87" s="180">
        <f t="shared" ca="1" si="23"/>
        <v>2.79</v>
      </c>
      <c r="M87" s="181">
        <f t="shared" ca="1" si="24"/>
        <v>592.33999999999992</v>
      </c>
      <c r="N87" s="179">
        <f t="shared" ca="1" si="25"/>
        <v>493.71178744781724</v>
      </c>
      <c r="O87" s="180">
        <f t="shared" ca="1" si="26"/>
        <v>86.788556332731218</v>
      </c>
      <c r="P87" s="180">
        <f t="shared" ca="1" si="27"/>
        <v>9.039849628389101</v>
      </c>
      <c r="Q87" s="180">
        <f t="shared" ca="1" si="28"/>
        <v>2.7899535910625657</v>
      </c>
      <c r="R87" s="181">
        <f t="shared" ca="1" si="29"/>
        <v>592.33014700000024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614.25390000000004</v>
      </c>
      <c r="H88" s="182">
        <f t="shared" ca="1" si="17"/>
        <v>592.32503599999995</v>
      </c>
      <c r="I88" s="183">
        <f t="shared" ca="1" si="20"/>
        <v>493.73</v>
      </c>
      <c r="J88" s="180">
        <f t="shared" ca="1" si="21"/>
        <v>86.79</v>
      </c>
      <c r="K88" s="180">
        <f t="shared" ca="1" si="22"/>
        <v>9.0299999999999994</v>
      </c>
      <c r="L88" s="180">
        <f t="shared" ca="1" si="23"/>
        <v>2.79</v>
      </c>
      <c r="M88" s="181">
        <f t="shared" ca="1" si="24"/>
        <v>592.33999999999992</v>
      </c>
      <c r="N88" s="179">
        <f t="shared" ca="1" si="25"/>
        <v>493.71752713691467</v>
      </c>
      <c r="O88" s="180">
        <f t="shared" ca="1" si="26"/>
        <v>86.787807466049912</v>
      </c>
      <c r="P88" s="180">
        <f t="shared" ca="1" si="27"/>
        <v>9.029771879461121</v>
      </c>
      <c r="Q88" s="180">
        <f t="shared" ca="1" si="28"/>
        <v>2.7899295175743664</v>
      </c>
      <c r="R88" s="181">
        <f t="shared" ca="1" si="29"/>
        <v>592.32503600000007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614.25919999999996</v>
      </c>
      <c r="H89" s="182">
        <f t="shared" ca="1" si="17"/>
        <v>592.33014700000001</v>
      </c>
      <c r="I89" s="183">
        <f t="shared" ca="1" si="20"/>
        <v>493.72</v>
      </c>
      <c r="J89" s="180">
        <f t="shared" ca="1" si="21"/>
        <v>86.79</v>
      </c>
      <c r="K89" s="180">
        <f t="shared" ca="1" si="22"/>
        <v>9.0399999999999991</v>
      </c>
      <c r="L89" s="180">
        <f t="shared" ca="1" si="23"/>
        <v>2.79</v>
      </c>
      <c r="M89" s="181">
        <f t="shared" ca="1" si="24"/>
        <v>592.33999999999992</v>
      </c>
      <c r="N89" s="179">
        <f t="shared" ca="1" si="25"/>
        <v>493.71178744781724</v>
      </c>
      <c r="O89" s="180">
        <f t="shared" ca="1" si="26"/>
        <v>86.788556332731218</v>
      </c>
      <c r="P89" s="180">
        <f t="shared" ca="1" si="27"/>
        <v>9.039849628389101</v>
      </c>
      <c r="Q89" s="180">
        <f t="shared" ca="1" si="28"/>
        <v>2.7899535910625657</v>
      </c>
      <c r="R89" s="181">
        <f t="shared" ca="1" si="29"/>
        <v>592.33014700000024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614.25919999999996</v>
      </c>
      <c r="H90" s="182">
        <f t="shared" ca="1" si="17"/>
        <v>592.33014700000001</v>
      </c>
      <c r="I90" s="183">
        <f t="shared" ca="1" si="20"/>
        <v>493.72</v>
      </c>
      <c r="J90" s="180">
        <f t="shared" ca="1" si="21"/>
        <v>86.79</v>
      </c>
      <c r="K90" s="180">
        <f t="shared" ca="1" si="22"/>
        <v>9.0399999999999991</v>
      </c>
      <c r="L90" s="180">
        <f t="shared" ca="1" si="23"/>
        <v>2.79</v>
      </c>
      <c r="M90" s="181">
        <f t="shared" ca="1" si="24"/>
        <v>592.33999999999992</v>
      </c>
      <c r="N90" s="179">
        <f t="shared" ca="1" si="25"/>
        <v>493.71178744781724</v>
      </c>
      <c r="O90" s="180">
        <f t="shared" ca="1" si="26"/>
        <v>86.788556332731218</v>
      </c>
      <c r="P90" s="180">
        <f t="shared" ca="1" si="27"/>
        <v>9.039849628389101</v>
      </c>
      <c r="Q90" s="180">
        <f t="shared" ca="1" si="28"/>
        <v>2.7899535910625657</v>
      </c>
      <c r="R90" s="181">
        <f t="shared" ca="1" si="29"/>
        <v>592.33014700000024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614.25919999999996</v>
      </c>
      <c r="H91" s="182">
        <f t="shared" ca="1" si="17"/>
        <v>592.33014700000001</v>
      </c>
      <c r="I91" s="183">
        <f t="shared" ca="1" si="20"/>
        <v>493.72</v>
      </c>
      <c r="J91" s="180">
        <f t="shared" ca="1" si="21"/>
        <v>86.79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592.33999999999992</v>
      </c>
      <c r="N91" s="179">
        <f t="shared" ca="1" si="25"/>
        <v>493.71178744781724</v>
      </c>
      <c r="O91" s="180">
        <f t="shared" ca="1" si="26"/>
        <v>86.788556332731218</v>
      </c>
      <c r="P91" s="180">
        <f t="shared" ca="1" si="27"/>
        <v>9.039849628389101</v>
      </c>
      <c r="Q91" s="180">
        <f t="shared" ca="1" si="28"/>
        <v>2.7899535910625657</v>
      </c>
      <c r="R91" s="181">
        <f t="shared" ca="1" si="29"/>
        <v>592.33014700000024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614.25919999999996</v>
      </c>
      <c r="H92" s="182">
        <f t="shared" ca="1" si="17"/>
        <v>592.33014700000001</v>
      </c>
      <c r="I92" s="183">
        <f t="shared" ca="1" si="20"/>
        <v>493.72</v>
      </c>
      <c r="J92" s="180">
        <f t="shared" ca="1" si="21"/>
        <v>86.79</v>
      </c>
      <c r="K92" s="180">
        <f t="shared" ca="1" si="22"/>
        <v>9.0399999999999991</v>
      </c>
      <c r="L92" s="180">
        <f t="shared" ca="1" si="23"/>
        <v>2.79</v>
      </c>
      <c r="M92" s="181">
        <f t="shared" ca="1" si="24"/>
        <v>592.33999999999992</v>
      </c>
      <c r="N92" s="179">
        <f t="shared" ca="1" si="25"/>
        <v>493.71178744781724</v>
      </c>
      <c r="O92" s="180">
        <f t="shared" ca="1" si="26"/>
        <v>86.788556332731218</v>
      </c>
      <c r="P92" s="180">
        <f t="shared" ca="1" si="27"/>
        <v>9.039849628389101</v>
      </c>
      <c r="Q92" s="180">
        <f t="shared" ca="1" si="28"/>
        <v>2.7899535910625657</v>
      </c>
      <c r="R92" s="181">
        <f t="shared" ca="1" si="29"/>
        <v>592.33014700000024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614.25390000000004</v>
      </c>
      <c r="H93" s="182">
        <f t="shared" ca="1" si="17"/>
        <v>592.32503599999995</v>
      </c>
      <c r="I93" s="183">
        <f t="shared" ca="1" si="20"/>
        <v>493.73</v>
      </c>
      <c r="J93" s="180">
        <f t="shared" ca="1" si="21"/>
        <v>86.79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592.33999999999992</v>
      </c>
      <c r="N93" s="179">
        <f t="shared" ca="1" si="25"/>
        <v>493.71752713691467</v>
      </c>
      <c r="O93" s="180">
        <f t="shared" ca="1" si="26"/>
        <v>86.787807466049912</v>
      </c>
      <c r="P93" s="180">
        <f t="shared" ca="1" si="27"/>
        <v>9.029771879461121</v>
      </c>
      <c r="Q93" s="180">
        <f t="shared" ca="1" si="28"/>
        <v>2.7899295175743664</v>
      </c>
      <c r="R93" s="181">
        <f t="shared" ca="1" si="29"/>
        <v>592.32503600000007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614.25390000000004</v>
      </c>
      <c r="H94" s="182">
        <f t="shared" ca="1" si="17"/>
        <v>592.32503599999995</v>
      </c>
      <c r="I94" s="183">
        <f t="shared" ca="1" si="20"/>
        <v>493.73</v>
      </c>
      <c r="J94" s="180">
        <f t="shared" ca="1" si="21"/>
        <v>86.79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592.33999999999992</v>
      </c>
      <c r="N94" s="179">
        <f t="shared" ca="1" si="25"/>
        <v>493.71752713691467</v>
      </c>
      <c r="O94" s="180">
        <f t="shared" ca="1" si="26"/>
        <v>86.787807466049912</v>
      </c>
      <c r="P94" s="180">
        <f t="shared" ca="1" si="27"/>
        <v>9.029771879461121</v>
      </c>
      <c r="Q94" s="180">
        <f t="shared" ca="1" si="28"/>
        <v>2.7899295175743664</v>
      </c>
      <c r="R94" s="181">
        <f t="shared" ca="1" si="29"/>
        <v>592.32503600000007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614.25390000000004</v>
      </c>
      <c r="H95" s="182">
        <f t="shared" ca="1" si="17"/>
        <v>592.32503599999995</v>
      </c>
      <c r="I95" s="183">
        <f t="shared" ca="1" si="20"/>
        <v>493.73</v>
      </c>
      <c r="J95" s="180">
        <f t="shared" ca="1" si="21"/>
        <v>86.79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592.33999999999992</v>
      </c>
      <c r="N95" s="179">
        <f t="shared" ca="1" si="25"/>
        <v>493.71752713691467</v>
      </c>
      <c r="O95" s="180">
        <f t="shared" ca="1" si="26"/>
        <v>86.787807466049912</v>
      </c>
      <c r="P95" s="180">
        <f t="shared" ca="1" si="27"/>
        <v>9.029771879461121</v>
      </c>
      <c r="Q95" s="180">
        <f t="shared" ca="1" si="28"/>
        <v>2.7899295175743664</v>
      </c>
      <c r="R95" s="181">
        <f t="shared" ca="1" si="29"/>
        <v>592.32503600000007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614.25390000000004</v>
      </c>
      <c r="H96" s="182">
        <f t="shared" ca="1" si="17"/>
        <v>592.32503599999995</v>
      </c>
      <c r="I96" s="183">
        <f t="shared" ca="1" si="20"/>
        <v>493.73</v>
      </c>
      <c r="J96" s="180">
        <f t="shared" ca="1" si="21"/>
        <v>86.79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592.33999999999992</v>
      </c>
      <c r="N96" s="179">
        <f t="shared" ca="1" si="25"/>
        <v>493.71752713691467</v>
      </c>
      <c r="O96" s="180">
        <f t="shared" ca="1" si="26"/>
        <v>86.787807466049912</v>
      </c>
      <c r="P96" s="180">
        <f t="shared" ca="1" si="27"/>
        <v>9.029771879461121</v>
      </c>
      <c r="Q96" s="180">
        <f t="shared" ca="1" si="28"/>
        <v>2.7899295175743664</v>
      </c>
      <c r="R96" s="181">
        <f t="shared" ca="1" si="29"/>
        <v>592.32503600000007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614.25390000000004</v>
      </c>
      <c r="H97" s="182">
        <f t="shared" ca="1" si="17"/>
        <v>592.32503599999995</v>
      </c>
      <c r="I97" s="183">
        <f t="shared" ca="1" si="20"/>
        <v>493.73</v>
      </c>
      <c r="J97" s="180">
        <f t="shared" ca="1" si="21"/>
        <v>86.79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592.33999999999992</v>
      </c>
      <c r="N97" s="179">
        <f t="shared" ca="1" si="25"/>
        <v>493.71752713691467</v>
      </c>
      <c r="O97" s="180">
        <f t="shared" ca="1" si="26"/>
        <v>86.787807466049912</v>
      </c>
      <c r="P97" s="180">
        <f t="shared" ca="1" si="27"/>
        <v>9.029771879461121</v>
      </c>
      <c r="Q97" s="180">
        <f t="shared" ca="1" si="28"/>
        <v>2.7899295175743664</v>
      </c>
      <c r="R97" s="181">
        <f t="shared" ca="1" si="29"/>
        <v>592.32503600000007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614.25390000000004</v>
      </c>
      <c r="H98" s="187">
        <f t="shared" ca="1" si="17"/>
        <v>592.32503599999995</v>
      </c>
      <c r="I98" s="188">
        <f t="shared" ca="1" si="20"/>
        <v>493.73</v>
      </c>
      <c r="J98" s="185">
        <f t="shared" ca="1" si="21"/>
        <v>86.79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592.33999999999992</v>
      </c>
      <c r="N98" s="184">
        <f t="shared" ca="1" si="25"/>
        <v>493.71752713691467</v>
      </c>
      <c r="O98" s="185">
        <f t="shared" ca="1" si="26"/>
        <v>86.787807466049912</v>
      </c>
      <c r="P98" s="185">
        <f t="shared" ca="1" si="27"/>
        <v>9.029771879461121</v>
      </c>
      <c r="Q98" s="185">
        <f t="shared" ca="1" si="28"/>
        <v>2.7899295175743664</v>
      </c>
      <c r="R98" s="186">
        <f t="shared" ca="1" si="29"/>
        <v>592.32503600000007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16.528357727999978</v>
      </c>
      <c r="C99" s="56">
        <f t="shared" ref="C99:R99" ca="1" si="30">SUM(C3:C98)/4000</f>
        <v>12.294027759330342</v>
      </c>
      <c r="D99" s="54">
        <f t="shared" ca="1" si="30"/>
        <v>3.9395885389207108</v>
      </c>
      <c r="E99" s="54">
        <f t="shared" ca="1" si="30"/>
        <v>0.22460409065007766</v>
      </c>
      <c r="F99" s="55">
        <f t="shared" ca="1" si="30"/>
        <v>7.0137339098860482E-2</v>
      </c>
      <c r="G99" s="59">
        <f t="shared" ca="1" si="30"/>
        <v>12.222818224750004</v>
      </c>
      <c r="H99" s="59">
        <f t="shared" ca="1" si="30"/>
        <v>11.786463613749998</v>
      </c>
      <c r="I99" s="171">
        <f t="shared" ca="1" si="30"/>
        <v>9.4001200000000082</v>
      </c>
      <c r="J99" s="54">
        <f t="shared" ca="1" si="30"/>
        <v>2.1636975000000014</v>
      </c>
      <c r="K99" s="54">
        <f t="shared" ca="1" si="30"/>
        <v>0.15590000000000004</v>
      </c>
      <c r="L99" s="54">
        <f t="shared" ca="1" si="30"/>
        <v>6.6947499999999979E-2</v>
      </c>
      <c r="M99" s="55">
        <f t="shared" ca="1" si="30"/>
        <v>11.786664999999983</v>
      </c>
      <c r="N99" s="56">
        <f t="shared" ca="1" si="30"/>
        <v>9.399958174379444</v>
      </c>
      <c r="O99" s="54">
        <f t="shared" ca="1" si="30"/>
        <v>2.1636616550689798</v>
      </c>
      <c r="P99" s="54">
        <f t="shared" ca="1" si="30"/>
        <v>0.15589737424001276</v>
      </c>
      <c r="Q99" s="54">
        <f t="shared" ca="1" si="30"/>
        <v>6.6946389922003122E-2</v>
      </c>
      <c r="R99" s="55">
        <f t="shared" ca="1" si="30"/>
        <v>11.786463593610442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1.0440729334447951E-2</v>
      </c>
      <c r="L3" s="24">
        <f>BRPL_EOD!L3-BRPL_ISGS_exbus!L3</f>
        <v>-4.9552049784296059E-5</v>
      </c>
      <c r="M3" s="24">
        <f>BRPL_EOD!M3-BRPL_ISGS_exbus!M3</f>
        <v>-7.1327834170631377E-4</v>
      </c>
      <c r="N3" s="24">
        <f>BRPL_EOD!N3-BRPL_ISGS_exbus!N3</f>
        <v>-4.2478605853375484E-3</v>
      </c>
      <c r="O3" s="24">
        <f>BRPL_EOD!O3-BRPL_ISGS_exbus!O3</f>
        <v>-4.9249853069710525E-3</v>
      </c>
      <c r="P3" s="24">
        <f>BRPL_EOD!P3-BRPL_ISGS_exbus!P3</f>
        <v>1.8806752509838986E-3</v>
      </c>
      <c r="Q3" s="24">
        <f>BRPL_EOD!Q3-BRPL_ISGS_exbus!Q3</f>
        <v>-5.3355107748753738E-3</v>
      </c>
      <c r="R3" s="24">
        <f>BRPL_EOD!R3-BRPL_ISGS_exbus!R3</f>
        <v>-1.5261519630449527E-3</v>
      </c>
      <c r="S3" s="24">
        <f>BRPL_EOD!S3-BRPL_ISGS_exbus!S3</f>
        <v>3.4073237059253358E-3</v>
      </c>
      <c r="T3" s="24">
        <f>BRPL_EOD!T3-BRPL_ISGS_exbus!T3</f>
        <v>1.4914765100670913E-4</v>
      </c>
      <c r="U3" s="24">
        <f>BRPL_EOD!U3-BRPL_ISGS_exbus!U3</f>
        <v>1.6831981798119955E-3</v>
      </c>
      <c r="V3" s="24">
        <f>BRPL_EOD!V3-BRPL_ISGS_exbus!V3</f>
        <v>-3.2691471321690813E-3</v>
      </c>
      <c r="W3" s="24">
        <f>BRPL_EOD!W3-BRPL_ISGS_exbus!W3</f>
        <v>5.7190497467978219E-3</v>
      </c>
      <c r="X3" s="24">
        <f>BRPL_EOD!X3-BRPL_ISGS_exbus!X3</f>
        <v>3.7112125664648943E-3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1.0440729334447951E-2</v>
      </c>
      <c r="L4" s="24">
        <f>BRPL_EOD!L4-BRPL_ISGS_exbus!L4</f>
        <v>-4.9552049784296059E-5</v>
      </c>
      <c r="M4" s="24">
        <f>BRPL_EOD!M4-BRPL_ISGS_exbus!M4</f>
        <v>-7.1327834170631377E-4</v>
      </c>
      <c r="N4" s="24">
        <f>BRPL_EOD!N4-BRPL_ISGS_exbus!N4</f>
        <v>-4.2478605853375484E-3</v>
      </c>
      <c r="O4" s="24">
        <f>BRPL_EOD!O4-BRPL_ISGS_exbus!O4</f>
        <v>-4.9249853069710525E-3</v>
      </c>
      <c r="P4" s="24">
        <f>BRPL_EOD!P4-BRPL_ISGS_exbus!P4</f>
        <v>1.8806752509838986E-3</v>
      </c>
      <c r="Q4" s="24">
        <f>BRPL_EOD!Q4-BRPL_ISGS_exbus!Q4</f>
        <v>-5.3355107748753738E-3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-8.4896158198688454E-4</v>
      </c>
      <c r="V4" s="24">
        <f>BRPL_EOD!V4-BRPL_ISGS_exbus!V4</f>
        <v>-3.2691471321690813E-3</v>
      </c>
      <c r="W4" s="24">
        <f>BRPL_EOD!W4-BRPL_ISGS_exbus!W4</f>
        <v>5.7190497467978219E-3</v>
      </c>
      <c r="X4" s="24">
        <f>BRPL_EOD!X4-BRPL_ISGS_exbus!X4</f>
        <v>3.7112125664648943E-3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1.0440729334447951E-2</v>
      </c>
      <c r="L5" s="24">
        <f>BRPL_EOD!L5-BRPL_ISGS_exbus!L5</f>
        <v>-4.9552049784296059E-5</v>
      </c>
      <c r="M5" s="24">
        <f>BRPL_EOD!M5-BRPL_ISGS_exbus!M5</f>
        <v>-7.1327834170631377E-4</v>
      </c>
      <c r="N5" s="24">
        <f>BRPL_EOD!N5-BRPL_ISGS_exbus!N5</f>
        <v>-4.2478605853375484E-3</v>
      </c>
      <c r="O5" s="24">
        <f>BRPL_EOD!O5-BRPL_ISGS_exbus!O5</f>
        <v>-4.9249853069710525E-3</v>
      </c>
      <c r="P5" s="24">
        <f>BRPL_EOD!P5-BRPL_ISGS_exbus!P5</f>
        <v>1.8806752509838986E-3</v>
      </c>
      <c r="Q5" s="24">
        <f>BRPL_EOD!Q5-BRPL_ISGS_exbus!Q5</f>
        <v>-5.3355107748753738E-3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-3.0071687645971679E-4</v>
      </c>
      <c r="V5" s="24">
        <f>BRPL_EOD!V5-BRPL_ISGS_exbus!V5</f>
        <v>-3.2691471321690813E-3</v>
      </c>
      <c r="W5" s="24">
        <f>BRPL_EOD!W5-BRPL_ISGS_exbus!W5</f>
        <v>5.7190497467978219E-3</v>
      </c>
      <c r="X5" s="24">
        <f>BRPL_EOD!X5-BRPL_ISGS_exbus!X5</f>
        <v>3.7112125664648943E-3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3.9934560969641097E-3</v>
      </c>
      <c r="L6" s="24">
        <f>BRPL_EOD!L6-BRPL_ISGS_exbus!L6</f>
        <v>-4.9552049784296059E-5</v>
      </c>
      <c r="M6" s="24">
        <f>BRPL_EOD!M6-BRPL_ISGS_exbus!M6</f>
        <v>-7.1327834170631377E-4</v>
      </c>
      <c r="N6" s="24">
        <f>BRPL_EOD!N6-BRPL_ISGS_exbus!N6</f>
        <v>-4.2478605853375484E-3</v>
      </c>
      <c r="O6" s="24">
        <f>BRPL_EOD!O6-BRPL_ISGS_exbus!O6</f>
        <v>-4.9249853069710525E-3</v>
      </c>
      <c r="P6" s="24">
        <f>BRPL_EOD!P6-BRPL_ISGS_exbus!P6</f>
        <v>1.8806752509838986E-3</v>
      </c>
      <c r="Q6" s="24">
        <f>BRPL_EOD!Q6-BRPL_ISGS_exbus!Q6</f>
        <v>4.0949740777662669E-3</v>
      </c>
      <c r="R6" s="24">
        <f>BRPL_EOD!R6-BRPL_ISGS_exbus!R6</f>
        <v>-1.5261519630449527E-3</v>
      </c>
      <c r="S6" s="24">
        <f>BRPL_EOD!S6-BRPL_ISGS_exbus!S6</f>
        <v>5.3854744585191128E-3</v>
      </c>
      <c r="T6" s="24">
        <f>BRPL_EOD!T6-BRPL_ISGS_exbus!T6</f>
        <v>1.4914765100670913E-4</v>
      </c>
      <c r="U6" s="24">
        <f>BRPL_EOD!U6-BRPL_ISGS_exbus!U6</f>
        <v>6.0932551757275633E-4</v>
      </c>
      <c r="V6" s="24">
        <f>BRPL_EOD!V6-BRPL_ISGS_exbus!V6</f>
        <v>-3.2691471321690813E-3</v>
      </c>
      <c r="W6" s="24">
        <f>BRPL_EOD!W6-BRPL_ISGS_exbus!W6</f>
        <v>5.7190497467978219E-3</v>
      </c>
      <c r="X6" s="24">
        <f>BRPL_EOD!X6-BRPL_ISGS_exbus!X6</f>
        <v>3.7112125664648943E-3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9.7915994544450768E-3</v>
      </c>
      <c r="L7" s="24">
        <f>BRPL_EOD!L7-BRPL_ISGS_exbus!L7</f>
        <v>2.7962680050563904E-5</v>
      </c>
      <c r="M7" s="24">
        <f>BRPL_EOD!M7-BRPL_ISGS_exbus!M7</f>
        <v>-7.1327834170631377E-4</v>
      </c>
      <c r="N7" s="24">
        <f>BRPL_EOD!N7-BRPL_ISGS_exbus!N7</f>
        <v>-4.2478605853375484E-3</v>
      </c>
      <c r="O7" s="24">
        <f>BRPL_EOD!O7-BRPL_ISGS_exbus!O7</f>
        <v>-4.9249853069710525E-3</v>
      </c>
      <c r="P7" s="24">
        <f>BRPL_EOD!P7-BRPL_ISGS_exbus!P7</f>
        <v>1.8806752509838986E-3</v>
      </c>
      <c r="Q7" s="24">
        <f>BRPL_EOD!Q7-BRPL_ISGS_exbus!Q7</f>
        <v>4.0949740777662669E-3</v>
      </c>
      <c r="R7" s="24">
        <f>BRPL_EOD!R7-BRPL_ISGS_exbus!R7</f>
        <v>-1.5261519630449527E-3</v>
      </c>
      <c r="S7" s="24">
        <f>BRPL_EOD!S7-BRPL_ISGS_exbus!S7</f>
        <v>5.3854744585191128E-3</v>
      </c>
      <c r="T7" s="24">
        <f>BRPL_EOD!T7-BRPL_ISGS_exbus!T7</f>
        <v>1.4914765100670913E-4</v>
      </c>
      <c r="U7" s="24">
        <f>BRPL_EOD!U7-BRPL_ISGS_exbus!U7</f>
        <v>3.6630577980645285E-5</v>
      </c>
      <c r="V7" s="24">
        <f>BRPL_EOD!V7-BRPL_ISGS_exbus!V7</f>
        <v>-3.2691471321690813E-3</v>
      </c>
      <c r="W7" s="24">
        <f>BRPL_EOD!W7-BRPL_ISGS_exbus!W7</f>
        <v>5.7190497467978219E-3</v>
      </c>
      <c r="X7" s="24">
        <f>BRPL_EOD!X7-BRPL_ISGS_exbus!X7</f>
        <v>3.7112125664648943E-3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9.7915994544450768E-3</v>
      </c>
      <c r="L8" s="24">
        <f>BRPL_EOD!L8-BRPL_ISGS_exbus!L8</f>
        <v>-2.3723859783331136E-5</v>
      </c>
      <c r="M8" s="24">
        <f>BRPL_EOD!M8-BRPL_ISGS_exbus!M8</f>
        <v>-7.1327834170631377E-4</v>
      </c>
      <c r="N8" s="24">
        <f>BRPL_EOD!N8-BRPL_ISGS_exbus!N8</f>
        <v>-4.2478605853375484E-3</v>
      </c>
      <c r="O8" s="24">
        <f>BRPL_EOD!O8-BRPL_ISGS_exbus!O8</f>
        <v>-4.9249853069710525E-3</v>
      </c>
      <c r="P8" s="24">
        <f>BRPL_EOD!P8-BRPL_ISGS_exbus!P8</f>
        <v>1.8806752509838986E-3</v>
      </c>
      <c r="Q8" s="24">
        <f>BRPL_EOD!Q8-BRPL_ISGS_exbus!Q8</f>
        <v>4.0949740777662669E-3</v>
      </c>
      <c r="R8" s="24">
        <f>BRPL_EOD!R8-BRPL_ISGS_exbus!R8</f>
        <v>-1.5261519630449527E-3</v>
      </c>
      <c r="S8" s="24">
        <f>BRPL_EOD!S8-BRPL_ISGS_exbus!S8</f>
        <v>5.3854744585191128E-3</v>
      </c>
      <c r="T8" s="24">
        <f>BRPL_EOD!T8-BRPL_ISGS_exbus!T8</f>
        <v>1.4914765100670913E-4</v>
      </c>
      <c r="U8" s="24">
        <f>BRPL_EOD!U8-BRPL_ISGS_exbus!U8</f>
        <v>9.4680618479259238E-4</v>
      </c>
      <c r="V8" s="24">
        <f>BRPL_EOD!V8-BRPL_ISGS_exbus!V8</f>
        <v>-3.2691471321690813E-3</v>
      </c>
      <c r="W8" s="24">
        <f>BRPL_EOD!W8-BRPL_ISGS_exbus!W8</f>
        <v>5.7190497467978219E-3</v>
      </c>
      <c r="X8" s="24">
        <f>BRPL_EOD!X8-BRPL_ISGS_exbus!X8</f>
        <v>3.7112125664648943E-3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9.7915994544450768E-3</v>
      </c>
      <c r="L9" s="24">
        <f>BRPL_EOD!L9-BRPL_ISGS_exbus!L9</f>
        <v>-2.8628859347179514E-5</v>
      </c>
      <c r="M9" s="24">
        <f>BRPL_EOD!M9-BRPL_ISGS_exbus!M9</f>
        <v>-7.1327834170631377E-4</v>
      </c>
      <c r="N9" s="24">
        <f>BRPL_EOD!N9-BRPL_ISGS_exbus!N9</f>
        <v>-4.2478605853375484E-3</v>
      </c>
      <c r="O9" s="24">
        <f>BRPL_EOD!O9-BRPL_ISGS_exbus!O9</f>
        <v>-4.9249853069710525E-3</v>
      </c>
      <c r="P9" s="24">
        <f>BRPL_EOD!P9-BRPL_ISGS_exbus!P9</f>
        <v>1.8806752509838986E-3</v>
      </c>
      <c r="Q9" s="24">
        <f>BRPL_EOD!Q9-BRPL_ISGS_exbus!Q9</f>
        <v>4.0949740777662669E-3</v>
      </c>
      <c r="R9" s="24">
        <f>BRPL_EOD!R9-BRPL_ISGS_exbus!R9</f>
        <v>-1.5261519630449527E-3</v>
      </c>
      <c r="S9" s="24">
        <f>BRPL_EOD!S9-BRPL_ISGS_exbus!S9</f>
        <v>5.3854744585191128E-3</v>
      </c>
      <c r="T9" s="24">
        <f>BRPL_EOD!T9-BRPL_ISGS_exbus!T9</f>
        <v>1.4914765100670913E-4</v>
      </c>
      <c r="U9" s="24">
        <f>BRPL_EOD!U9-BRPL_ISGS_exbus!U9</f>
        <v>2.7180470145538038E-4</v>
      </c>
      <c r="V9" s="24">
        <f>BRPL_EOD!V9-BRPL_ISGS_exbus!V9</f>
        <v>-3.2691471321690813E-3</v>
      </c>
      <c r="W9" s="24">
        <f>BRPL_EOD!W9-BRPL_ISGS_exbus!W9</f>
        <v>5.7190497467978219E-3</v>
      </c>
      <c r="X9" s="24">
        <f>BRPL_EOD!X9-BRPL_ISGS_exbus!X9</f>
        <v>3.7112125664648943E-3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9.7915994544450768E-3</v>
      </c>
      <c r="L10" s="24">
        <f>BRPL_EOD!L10-BRPL_ISGS_exbus!L10</f>
        <v>-1.7128403933241998E-4</v>
      </c>
      <c r="M10" s="24">
        <f>BRPL_EOD!M10-BRPL_ISGS_exbus!M10</f>
        <v>-7.1327834170631377E-4</v>
      </c>
      <c r="N10" s="24">
        <f>BRPL_EOD!N10-BRPL_ISGS_exbus!N10</f>
        <v>-4.2478605853375484E-3</v>
      </c>
      <c r="O10" s="24">
        <f>BRPL_EOD!O10-BRPL_ISGS_exbus!O10</f>
        <v>-4.9249853069710525E-3</v>
      </c>
      <c r="P10" s="24">
        <f>BRPL_EOD!P10-BRPL_ISGS_exbus!P10</f>
        <v>1.8806752509838986E-3</v>
      </c>
      <c r="Q10" s="24">
        <f>BRPL_EOD!Q10-BRPL_ISGS_exbus!Q10</f>
        <v>7.3092444946372126E-3</v>
      </c>
      <c r="R10" s="24">
        <f>BRPL_EOD!R10-BRPL_ISGS_exbus!R10</f>
        <v>-1.5261519630449527E-3</v>
      </c>
      <c r="S10" s="24">
        <f>BRPL_EOD!S10-BRPL_ISGS_exbus!S10</f>
        <v>6.3993135009710045E-5</v>
      </c>
      <c r="T10" s="24">
        <f>BRPL_EOD!T10-BRPL_ISGS_exbus!T10</f>
        <v>1.4914765100670913E-4</v>
      </c>
      <c r="U10" s="24">
        <f>BRPL_EOD!U10-BRPL_ISGS_exbus!U10</f>
        <v>-1.46967801688902E-3</v>
      </c>
      <c r="V10" s="24">
        <f>BRPL_EOD!V10-BRPL_ISGS_exbus!V10</f>
        <v>-3.2691471321690813E-3</v>
      </c>
      <c r="W10" s="24">
        <f>BRPL_EOD!W10-BRPL_ISGS_exbus!W10</f>
        <v>5.7190497467978219E-3</v>
      </c>
      <c r="X10" s="24">
        <f>BRPL_EOD!X10-BRPL_ISGS_exbus!X10</f>
        <v>3.7112125664648943E-3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7.00988183376694E-3</v>
      </c>
      <c r="L11" s="24">
        <f>BRPL_EOD!L11-BRPL_ISGS_exbus!L11</f>
        <v>-1.7128403933241998E-4</v>
      </c>
      <c r="M11" s="24">
        <f>BRPL_EOD!M11-BRPL_ISGS_exbus!M11</f>
        <v>-7.1327834170631377E-4</v>
      </c>
      <c r="N11" s="24">
        <f>BRPL_EOD!N11-BRPL_ISGS_exbus!N11</f>
        <v>-4.2478605853375484E-3</v>
      </c>
      <c r="O11" s="24">
        <f>BRPL_EOD!O11-BRPL_ISGS_exbus!O11</f>
        <v>-4.9249853069710525E-3</v>
      </c>
      <c r="P11" s="24">
        <f>BRPL_EOD!P11-BRPL_ISGS_exbus!P11</f>
        <v>1.8806752509838986E-3</v>
      </c>
      <c r="Q11" s="24">
        <f>BRPL_EOD!Q11-BRPL_ISGS_exbus!Q11</f>
        <v>7.3092444946372126E-3</v>
      </c>
      <c r="R11" s="24">
        <f>BRPL_EOD!R11-BRPL_ISGS_exbus!R11</f>
        <v>-1.5261519630449527E-3</v>
      </c>
      <c r="S11" s="24">
        <f>BRPL_EOD!S11-BRPL_ISGS_exbus!S11</f>
        <v>6.3993135009710045E-5</v>
      </c>
      <c r="T11" s="24">
        <f>BRPL_EOD!T11-BRPL_ISGS_exbus!T11</f>
        <v>1.4914765100670913E-4</v>
      </c>
      <c r="U11" s="24">
        <f>BRPL_EOD!U11-BRPL_ISGS_exbus!U11</f>
        <v>-1.46967801688902E-3</v>
      </c>
      <c r="V11" s="24">
        <f>BRPL_EOD!V11-BRPL_ISGS_exbus!V11</f>
        <v>-3.2691471321690813E-3</v>
      </c>
      <c r="W11" s="24">
        <f>BRPL_EOD!W11-BRPL_ISGS_exbus!W11</f>
        <v>5.7190497467978219E-3</v>
      </c>
      <c r="X11" s="24">
        <f>BRPL_EOD!X11-BRPL_ISGS_exbus!X11</f>
        <v>3.7112125664648943E-3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2.8533918058997187E-3</v>
      </c>
      <c r="L12" s="24">
        <f>BRPL_EOD!L12-BRPL_ISGS_exbus!L12</f>
        <v>-1.7128403933241998E-4</v>
      </c>
      <c r="M12" s="24">
        <f>BRPL_EOD!M12-BRPL_ISGS_exbus!M12</f>
        <v>-7.1327834170631377E-4</v>
      </c>
      <c r="N12" s="24">
        <f>BRPL_EOD!N12-BRPL_ISGS_exbus!N12</f>
        <v>-4.2478605853375484E-3</v>
      </c>
      <c r="O12" s="24">
        <f>BRPL_EOD!O12-BRPL_ISGS_exbus!O12</f>
        <v>-4.9249853069710525E-3</v>
      </c>
      <c r="P12" s="24">
        <f>BRPL_EOD!P12-BRPL_ISGS_exbus!P12</f>
        <v>1.8806752509838986E-3</v>
      </c>
      <c r="Q12" s="24">
        <f>BRPL_EOD!Q12-BRPL_ISGS_exbus!Q12</f>
        <v>7.3092444946372126E-3</v>
      </c>
      <c r="R12" s="24">
        <f>BRPL_EOD!R12-BRPL_ISGS_exbus!R12</f>
        <v>-1.5261519630449527E-3</v>
      </c>
      <c r="S12" s="24">
        <f>BRPL_EOD!S12-BRPL_ISGS_exbus!S12</f>
        <v>6.3993135009710045E-5</v>
      </c>
      <c r="T12" s="24">
        <f>BRPL_EOD!T12-BRPL_ISGS_exbus!T12</f>
        <v>1.4914765100670913E-4</v>
      </c>
      <c r="U12" s="24">
        <f>BRPL_EOD!U12-BRPL_ISGS_exbus!U12</f>
        <v>-1.46967801688902E-3</v>
      </c>
      <c r="V12" s="24">
        <f>BRPL_EOD!V12-BRPL_ISGS_exbus!V12</f>
        <v>-3.2691471321690813E-3</v>
      </c>
      <c r="W12" s="24">
        <f>BRPL_EOD!W12-BRPL_ISGS_exbus!W12</f>
        <v>5.7190497467978219E-3</v>
      </c>
      <c r="X12" s="24">
        <f>BRPL_EOD!X12-BRPL_ISGS_exbus!X12</f>
        <v>3.7112125664648943E-3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8.7382616442823746E-3</v>
      </c>
      <c r="L13" s="24">
        <f>BRPL_EOD!L13-BRPL_ISGS_exbus!L13</f>
        <v>-1.7128403933241998E-4</v>
      </c>
      <c r="M13" s="24">
        <f>BRPL_EOD!M13-BRPL_ISGS_exbus!M13</f>
        <v>-7.1327834170631377E-4</v>
      </c>
      <c r="N13" s="24">
        <f>BRPL_EOD!N13-BRPL_ISGS_exbus!N13</f>
        <v>-4.2478605853375484E-3</v>
      </c>
      <c r="O13" s="24">
        <f>BRPL_EOD!O13-BRPL_ISGS_exbus!O13</f>
        <v>-4.9249853069710525E-3</v>
      </c>
      <c r="P13" s="24">
        <f>BRPL_EOD!P13-BRPL_ISGS_exbus!P13</f>
        <v>1.8806752509838986E-3</v>
      </c>
      <c r="Q13" s="24">
        <f>BRPL_EOD!Q13-BRPL_ISGS_exbus!Q13</f>
        <v>7.3092444946372126E-3</v>
      </c>
      <c r="R13" s="24">
        <f>BRPL_EOD!R13-BRPL_ISGS_exbus!R13</f>
        <v>-1.5261519630449527E-3</v>
      </c>
      <c r="S13" s="24">
        <f>BRPL_EOD!S13-BRPL_ISGS_exbus!S13</f>
        <v>6.3993135009710045E-5</v>
      </c>
      <c r="T13" s="24">
        <f>BRPL_EOD!T13-BRPL_ISGS_exbus!T13</f>
        <v>1.4914765100670913E-4</v>
      </c>
      <c r="U13" s="24">
        <f>BRPL_EOD!U13-BRPL_ISGS_exbus!U13</f>
        <v>-1.46967801688902E-3</v>
      </c>
      <c r="V13" s="24">
        <f>BRPL_EOD!V13-BRPL_ISGS_exbus!V13</f>
        <v>-3.2691471321690813E-3</v>
      </c>
      <c r="W13" s="24">
        <f>BRPL_EOD!W13-BRPL_ISGS_exbus!W13</f>
        <v>5.7190497467978219E-3</v>
      </c>
      <c r="X13" s="24">
        <f>BRPL_EOD!X13-BRPL_ISGS_exbus!X13</f>
        <v>3.7112125664648943E-3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8.7382616442823746E-3</v>
      </c>
      <c r="L14" s="24">
        <f>BRPL_EOD!L14-BRPL_ISGS_exbus!L14</f>
        <v>-1.7128403933241998E-4</v>
      </c>
      <c r="M14" s="24">
        <f>BRPL_EOD!M14-BRPL_ISGS_exbus!M14</f>
        <v>-7.1327834170631377E-4</v>
      </c>
      <c r="N14" s="24">
        <f>BRPL_EOD!N14-BRPL_ISGS_exbus!N14</f>
        <v>-4.2478605853375484E-3</v>
      </c>
      <c r="O14" s="24">
        <f>BRPL_EOD!O14-BRPL_ISGS_exbus!O14</f>
        <v>-4.9249853069710525E-3</v>
      </c>
      <c r="P14" s="24">
        <f>BRPL_EOD!P14-BRPL_ISGS_exbus!P14</f>
        <v>1.8806752509838986E-3</v>
      </c>
      <c r="Q14" s="24">
        <f>BRPL_EOD!Q14-BRPL_ISGS_exbus!Q14</f>
        <v>7.3092444946372126E-3</v>
      </c>
      <c r="R14" s="24">
        <f>BRPL_EOD!R14-BRPL_ISGS_exbus!R14</f>
        <v>-1.5261519630449527E-3</v>
      </c>
      <c r="S14" s="24">
        <f>BRPL_EOD!S14-BRPL_ISGS_exbus!S14</f>
        <v>6.3993135009710045E-5</v>
      </c>
      <c r="T14" s="24">
        <f>BRPL_EOD!T14-BRPL_ISGS_exbus!T14</f>
        <v>1.4914765100670913E-4</v>
      </c>
      <c r="U14" s="24">
        <f>BRPL_EOD!U14-BRPL_ISGS_exbus!U14</f>
        <v>-1.46967801688902E-3</v>
      </c>
      <c r="V14" s="24">
        <f>BRPL_EOD!V14-BRPL_ISGS_exbus!V14</f>
        <v>-3.2691471321690813E-3</v>
      </c>
      <c r="W14" s="24">
        <f>BRPL_EOD!W14-BRPL_ISGS_exbus!W14</f>
        <v>5.7190497467978219E-3</v>
      </c>
      <c r="X14" s="24">
        <f>BRPL_EOD!X14-BRPL_ISGS_exbus!X14</f>
        <v>3.7112125664648943E-3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8.7382616442823746E-3</v>
      </c>
      <c r="L15" s="24">
        <f>BRPL_EOD!L15-BRPL_ISGS_exbus!L15</f>
        <v>-1.7128403933241998E-4</v>
      </c>
      <c r="M15" s="24">
        <f>BRPL_EOD!M15-BRPL_ISGS_exbus!M15</f>
        <v>-7.1327834170631377E-4</v>
      </c>
      <c r="N15" s="24">
        <f>BRPL_EOD!N15-BRPL_ISGS_exbus!N15</f>
        <v>-4.2478605853375484E-3</v>
      </c>
      <c r="O15" s="24">
        <f>BRPL_EOD!O15-BRPL_ISGS_exbus!O15</f>
        <v>-4.9249853069710525E-3</v>
      </c>
      <c r="P15" s="24">
        <f>BRPL_EOD!P15-BRPL_ISGS_exbus!P15</f>
        <v>1.8806752509838986E-3</v>
      </c>
      <c r="Q15" s="24">
        <f>BRPL_EOD!Q15-BRPL_ISGS_exbus!Q15</f>
        <v>7.3092444946372126E-3</v>
      </c>
      <c r="R15" s="24">
        <f>BRPL_EOD!R15-BRPL_ISGS_exbus!R15</f>
        <v>6.1293153409138768E-3</v>
      </c>
      <c r="S15" s="24">
        <f>BRPL_EOD!S15-BRPL_ISGS_exbus!S15</f>
        <v>6.3993135009710045E-5</v>
      </c>
      <c r="T15" s="24">
        <f>BRPL_EOD!T15-BRPL_ISGS_exbus!T15</f>
        <v>1.4914765100670913E-4</v>
      </c>
      <c r="U15" s="24">
        <f>BRPL_EOD!U15-BRPL_ISGS_exbus!U15</f>
        <v>-1.46967801688902E-3</v>
      </c>
      <c r="V15" s="24">
        <f>BRPL_EOD!V15-BRPL_ISGS_exbus!V15</f>
        <v>-3.2691471321690813E-3</v>
      </c>
      <c r="W15" s="24">
        <f>BRPL_EOD!W15-BRPL_ISGS_exbus!W15</f>
        <v>5.7190497467978219E-3</v>
      </c>
      <c r="X15" s="24">
        <f>BRPL_EOD!X15-BRPL_ISGS_exbus!X15</f>
        <v>3.7112125664648943E-3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8.7382616442823746E-3</v>
      </c>
      <c r="L16" s="24">
        <f>BRPL_EOD!L16-BRPL_ISGS_exbus!L16</f>
        <v>-1.7128403933241998E-4</v>
      </c>
      <c r="M16" s="24">
        <f>BRPL_EOD!M16-BRPL_ISGS_exbus!M16</f>
        <v>-7.1327834170631377E-4</v>
      </c>
      <c r="N16" s="24">
        <f>BRPL_EOD!N16-BRPL_ISGS_exbus!N16</f>
        <v>-4.2478605853375484E-3</v>
      </c>
      <c r="O16" s="24">
        <f>BRPL_EOD!O16-BRPL_ISGS_exbus!O16</f>
        <v>-4.9249853069710525E-3</v>
      </c>
      <c r="P16" s="24">
        <f>BRPL_EOD!P16-BRPL_ISGS_exbus!P16</f>
        <v>1.8806752509838986E-3</v>
      </c>
      <c r="Q16" s="24">
        <f>BRPL_EOD!Q16-BRPL_ISGS_exbus!Q16</f>
        <v>7.3092444946372126E-3</v>
      </c>
      <c r="R16" s="24">
        <f>BRPL_EOD!R16-BRPL_ISGS_exbus!R16</f>
        <v>6.1293153409138768E-3</v>
      </c>
      <c r="S16" s="24">
        <f>BRPL_EOD!S16-BRPL_ISGS_exbus!S16</f>
        <v>6.3993135009710045E-5</v>
      </c>
      <c r="T16" s="24">
        <f>BRPL_EOD!T16-BRPL_ISGS_exbus!T16</f>
        <v>1.4914765100670913E-4</v>
      </c>
      <c r="U16" s="24">
        <f>BRPL_EOD!U16-BRPL_ISGS_exbus!U16</f>
        <v>-1.46967801688902E-3</v>
      </c>
      <c r="V16" s="24">
        <f>BRPL_EOD!V16-BRPL_ISGS_exbus!V16</f>
        <v>-2.8379551820716387E-3</v>
      </c>
      <c r="W16" s="24">
        <f>BRPL_EOD!W16-BRPL_ISGS_exbus!W16</f>
        <v>5.7190497467978219E-3</v>
      </c>
      <c r="X16" s="24">
        <f>BRPL_EOD!X16-BRPL_ISGS_exbus!X16</f>
        <v>3.7112125664648943E-3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8.7382616442823746E-3</v>
      </c>
      <c r="L17" s="24">
        <f>BRPL_EOD!L17-BRPL_ISGS_exbus!L17</f>
        <v>-1.7128403933241998E-4</v>
      </c>
      <c r="M17" s="24">
        <f>BRPL_EOD!M17-BRPL_ISGS_exbus!M17</f>
        <v>-7.1327834170631377E-4</v>
      </c>
      <c r="N17" s="24">
        <f>BRPL_EOD!N17-BRPL_ISGS_exbus!N17</f>
        <v>-4.2478605853375484E-3</v>
      </c>
      <c r="O17" s="24">
        <f>BRPL_EOD!O17-BRPL_ISGS_exbus!O17</f>
        <v>-4.9249853069710525E-3</v>
      </c>
      <c r="P17" s="24">
        <f>BRPL_EOD!P17-BRPL_ISGS_exbus!P17</f>
        <v>1.8806752509838986E-3</v>
      </c>
      <c r="Q17" s="24">
        <f>BRPL_EOD!Q17-BRPL_ISGS_exbus!Q17</f>
        <v>7.3092444946372126E-3</v>
      </c>
      <c r="R17" s="24">
        <f>BRPL_EOD!R17-BRPL_ISGS_exbus!R17</f>
        <v>6.1293153409138768E-3</v>
      </c>
      <c r="S17" s="24">
        <f>BRPL_EOD!S17-BRPL_ISGS_exbus!S17</f>
        <v>6.3993135009710045E-5</v>
      </c>
      <c r="T17" s="24">
        <f>BRPL_EOD!T17-BRPL_ISGS_exbus!T17</f>
        <v>1.4914765100670913E-4</v>
      </c>
      <c r="U17" s="24">
        <f>BRPL_EOD!U17-BRPL_ISGS_exbus!U17</f>
        <v>-1.46967801688902E-3</v>
      </c>
      <c r="V17" s="24">
        <f>BRPL_EOD!V17-BRPL_ISGS_exbus!V17</f>
        <v>-2.8379551820716387E-3</v>
      </c>
      <c r="W17" s="24">
        <f>BRPL_EOD!W17-BRPL_ISGS_exbus!W17</f>
        <v>5.7190497467978219E-3</v>
      </c>
      <c r="X17" s="24">
        <f>BRPL_EOD!X17-BRPL_ISGS_exbus!X17</f>
        <v>3.7112125664648943E-3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8.7382616442823746E-3</v>
      </c>
      <c r="L18" s="24">
        <f>BRPL_EOD!L18-BRPL_ISGS_exbus!L18</f>
        <v>-1.7128403933241998E-4</v>
      </c>
      <c r="M18" s="24">
        <f>BRPL_EOD!M18-BRPL_ISGS_exbus!M18</f>
        <v>-7.1327834170631377E-4</v>
      </c>
      <c r="N18" s="24">
        <f>BRPL_EOD!N18-BRPL_ISGS_exbus!N18</f>
        <v>-4.2478605853375484E-3</v>
      </c>
      <c r="O18" s="24">
        <f>BRPL_EOD!O18-BRPL_ISGS_exbus!O18</f>
        <v>-4.9249853069710525E-3</v>
      </c>
      <c r="P18" s="24">
        <f>BRPL_EOD!P18-BRPL_ISGS_exbus!P18</f>
        <v>1.8806752509838986E-3</v>
      </c>
      <c r="Q18" s="24">
        <f>BRPL_EOD!Q18-BRPL_ISGS_exbus!Q18</f>
        <v>7.3092444946372126E-3</v>
      </c>
      <c r="R18" s="24">
        <f>BRPL_EOD!R18-BRPL_ISGS_exbus!R18</f>
        <v>6.1293153409138768E-3</v>
      </c>
      <c r="S18" s="24">
        <f>BRPL_EOD!S18-BRPL_ISGS_exbus!S18</f>
        <v>6.3993135009710045E-5</v>
      </c>
      <c r="T18" s="24">
        <f>BRPL_EOD!T18-BRPL_ISGS_exbus!T18</f>
        <v>1.4914765100670913E-4</v>
      </c>
      <c r="U18" s="24">
        <f>BRPL_EOD!U18-BRPL_ISGS_exbus!U18</f>
        <v>-1.46967801688902E-3</v>
      </c>
      <c r="V18" s="24">
        <f>BRPL_EOD!V18-BRPL_ISGS_exbus!V18</f>
        <v>-2.8379551820716387E-3</v>
      </c>
      <c r="W18" s="24">
        <f>BRPL_EOD!W18-BRPL_ISGS_exbus!W18</f>
        <v>5.7190497467978219E-3</v>
      </c>
      <c r="X18" s="24">
        <f>BRPL_EOD!X18-BRPL_ISGS_exbus!X18</f>
        <v>3.7112125664648943E-3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8.7382616442823746E-3</v>
      </c>
      <c r="L19" s="24">
        <f>BRPL_EOD!L19-BRPL_ISGS_exbus!L19</f>
        <v>-1.7128403933241998E-4</v>
      </c>
      <c r="M19" s="24">
        <f>BRPL_EOD!M19-BRPL_ISGS_exbus!M19</f>
        <v>-7.1327834170631377E-4</v>
      </c>
      <c r="N19" s="24">
        <f>BRPL_EOD!N19-BRPL_ISGS_exbus!N19</f>
        <v>-4.2478605853375484E-3</v>
      </c>
      <c r="O19" s="24">
        <f>BRPL_EOD!O19-BRPL_ISGS_exbus!O19</f>
        <v>-4.9249853069710525E-3</v>
      </c>
      <c r="P19" s="24">
        <f>BRPL_EOD!P19-BRPL_ISGS_exbus!P19</f>
        <v>1.8806752509838986E-3</v>
      </c>
      <c r="Q19" s="24">
        <f>BRPL_EOD!Q19-BRPL_ISGS_exbus!Q19</f>
        <v>7.3092444946372126E-3</v>
      </c>
      <c r="R19" s="24">
        <f>BRPL_EOD!R19-BRPL_ISGS_exbus!R19</f>
        <v>6.1293153409138768E-3</v>
      </c>
      <c r="S19" s="24">
        <f>BRPL_EOD!S19-BRPL_ISGS_exbus!S19</f>
        <v>6.3993135009710045E-5</v>
      </c>
      <c r="T19" s="24">
        <f>BRPL_EOD!T19-BRPL_ISGS_exbus!T19</f>
        <v>1.4914765100670913E-4</v>
      </c>
      <c r="U19" s="24">
        <f>BRPL_EOD!U19-BRPL_ISGS_exbus!U19</f>
        <v>-1.46967801688902E-3</v>
      </c>
      <c r="V19" s="24">
        <f>BRPL_EOD!V19-BRPL_ISGS_exbus!V19</f>
        <v>-2.8379551820716387E-3</v>
      </c>
      <c r="W19" s="24">
        <f>BRPL_EOD!W19-BRPL_ISGS_exbus!W19</f>
        <v>5.7190497467978219E-3</v>
      </c>
      <c r="X19" s="24">
        <f>BRPL_EOD!X19-BRPL_ISGS_exbus!X19</f>
        <v>3.7112125664648943E-3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8.7382616442823746E-3</v>
      </c>
      <c r="L20" s="24">
        <f>BRPL_EOD!L20-BRPL_ISGS_exbus!L20</f>
        <v>-1.7128403933241998E-4</v>
      </c>
      <c r="M20" s="24">
        <f>BRPL_EOD!M20-BRPL_ISGS_exbus!M20</f>
        <v>-7.1327834170631377E-4</v>
      </c>
      <c r="N20" s="24">
        <f>BRPL_EOD!N20-BRPL_ISGS_exbus!N20</f>
        <v>-4.2478605853375484E-3</v>
      </c>
      <c r="O20" s="24">
        <f>BRPL_EOD!O20-BRPL_ISGS_exbus!O20</f>
        <v>-4.9249853069710525E-3</v>
      </c>
      <c r="P20" s="24">
        <f>BRPL_EOD!P20-BRPL_ISGS_exbus!P20</f>
        <v>1.8806752509838986E-3</v>
      </c>
      <c r="Q20" s="24">
        <f>BRPL_EOD!Q20-BRPL_ISGS_exbus!Q20</f>
        <v>7.3092444946372126E-3</v>
      </c>
      <c r="R20" s="24">
        <f>BRPL_EOD!R20-BRPL_ISGS_exbus!R20</f>
        <v>6.1293153409138768E-3</v>
      </c>
      <c r="S20" s="24">
        <f>BRPL_EOD!S20-BRPL_ISGS_exbus!S20</f>
        <v>6.3993135009710045E-5</v>
      </c>
      <c r="T20" s="24">
        <f>BRPL_EOD!T20-BRPL_ISGS_exbus!T20</f>
        <v>1.4914765100670913E-4</v>
      </c>
      <c r="U20" s="24">
        <f>BRPL_EOD!U20-BRPL_ISGS_exbus!U20</f>
        <v>-1.46967801688902E-3</v>
      </c>
      <c r="V20" s="24">
        <f>BRPL_EOD!V20-BRPL_ISGS_exbus!V20</f>
        <v>-2.8379551820716387E-3</v>
      </c>
      <c r="W20" s="24">
        <f>BRPL_EOD!W20-BRPL_ISGS_exbus!W20</f>
        <v>5.7190497467978219E-3</v>
      </c>
      <c r="X20" s="24">
        <f>BRPL_EOD!X20-BRPL_ISGS_exbus!X20</f>
        <v>3.7112125664648943E-3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8.7382616442823746E-3</v>
      </c>
      <c r="L21" s="24">
        <f>BRPL_EOD!L21-BRPL_ISGS_exbus!L21</f>
        <v>-1.7128403933241998E-4</v>
      </c>
      <c r="M21" s="24">
        <f>BRPL_EOD!M21-BRPL_ISGS_exbus!M21</f>
        <v>-7.1327834170631377E-4</v>
      </c>
      <c r="N21" s="24">
        <f>BRPL_EOD!N21-BRPL_ISGS_exbus!N21</f>
        <v>-4.2478605853375484E-3</v>
      </c>
      <c r="O21" s="24">
        <f>BRPL_EOD!O21-BRPL_ISGS_exbus!O21</f>
        <v>-4.9249853069710525E-3</v>
      </c>
      <c r="P21" s="24">
        <f>BRPL_EOD!P21-BRPL_ISGS_exbus!P21</f>
        <v>1.8806752509838986E-3</v>
      </c>
      <c r="Q21" s="24">
        <f>BRPL_EOD!Q21-BRPL_ISGS_exbus!Q21</f>
        <v>7.3092444946372126E-3</v>
      </c>
      <c r="R21" s="24">
        <f>BRPL_EOD!R21-BRPL_ISGS_exbus!R21</f>
        <v>6.4155430555565829E-3</v>
      </c>
      <c r="S21" s="24">
        <f>BRPL_EOD!S21-BRPL_ISGS_exbus!S21</f>
        <v>5.3854744585191128E-3</v>
      </c>
      <c r="T21" s="24">
        <f>BRPL_EOD!T21-BRPL_ISGS_exbus!T21</f>
        <v>1.4914765100670913E-4</v>
      </c>
      <c r="U21" s="24">
        <f>BRPL_EOD!U21-BRPL_ISGS_exbus!U21</f>
        <v>-1.46967801688902E-3</v>
      </c>
      <c r="V21" s="24">
        <f>BRPL_EOD!V21-BRPL_ISGS_exbus!V21</f>
        <v>-3.2691471321690813E-3</v>
      </c>
      <c r="W21" s="24">
        <f>BRPL_EOD!W21-BRPL_ISGS_exbus!W21</f>
        <v>5.7190497467978219E-3</v>
      </c>
      <c r="X21" s="24">
        <f>BRPL_EOD!X21-BRPL_ISGS_exbus!X21</f>
        <v>4.7169731318206232E-3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8.7382616442823746E-3</v>
      </c>
      <c r="L22" s="24">
        <f>BRPL_EOD!L22-BRPL_ISGS_exbus!L22</f>
        <v>-1.7128403933241998E-4</v>
      </c>
      <c r="M22" s="24">
        <f>BRPL_EOD!M22-BRPL_ISGS_exbus!M22</f>
        <v>-7.1327834170631377E-4</v>
      </c>
      <c r="N22" s="24">
        <f>BRPL_EOD!N22-BRPL_ISGS_exbus!N22</f>
        <v>-4.2478605853375484E-3</v>
      </c>
      <c r="O22" s="24">
        <f>BRPL_EOD!O22-BRPL_ISGS_exbus!O22</f>
        <v>-4.9249853069710525E-3</v>
      </c>
      <c r="P22" s="24">
        <f>BRPL_EOD!P22-BRPL_ISGS_exbus!P22</f>
        <v>1.8806752509838986E-3</v>
      </c>
      <c r="Q22" s="24">
        <f>BRPL_EOD!Q22-BRPL_ISGS_exbus!Q22</f>
        <v>7.3092444946372126E-3</v>
      </c>
      <c r="R22" s="24">
        <f>BRPL_EOD!R22-BRPL_ISGS_exbus!R22</f>
        <v>-1.5261519630449527E-3</v>
      </c>
      <c r="S22" s="24">
        <f>BRPL_EOD!S22-BRPL_ISGS_exbus!S22</f>
        <v>5.3854744585191128E-3</v>
      </c>
      <c r="T22" s="24">
        <f>BRPL_EOD!T22-BRPL_ISGS_exbus!T22</f>
        <v>1.4914765100670913E-4</v>
      </c>
      <c r="U22" s="24">
        <f>BRPL_EOD!U22-BRPL_ISGS_exbus!U22</f>
        <v>-1.46967801688902E-3</v>
      </c>
      <c r="V22" s="24">
        <f>BRPL_EOD!V22-BRPL_ISGS_exbus!V22</f>
        <v>-3.2691471321690813E-3</v>
      </c>
      <c r="W22" s="24">
        <f>BRPL_EOD!W22-BRPL_ISGS_exbus!W22</f>
        <v>5.7190497467978219E-3</v>
      </c>
      <c r="X22" s="24">
        <f>BRPL_EOD!X22-BRPL_ISGS_exbus!X22</f>
        <v>4.7169731318206232E-3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2.8533918058997187E-3</v>
      </c>
      <c r="L23" s="24">
        <f>BRPL_EOD!L23-BRPL_ISGS_exbus!L23</f>
        <v>-1.7128403933241998E-4</v>
      </c>
      <c r="M23" s="24">
        <f>BRPL_EOD!M23-BRPL_ISGS_exbus!M23</f>
        <v>-7.1327834170631377E-4</v>
      </c>
      <c r="N23" s="24">
        <f>BRPL_EOD!N23-BRPL_ISGS_exbus!N23</f>
        <v>-4.2478605853375484E-3</v>
      </c>
      <c r="O23" s="24">
        <f>BRPL_EOD!O23-BRPL_ISGS_exbus!O23</f>
        <v>-4.9249853069710525E-3</v>
      </c>
      <c r="P23" s="24">
        <f>BRPL_EOD!P23-BRPL_ISGS_exbus!P23</f>
        <v>1.8806752509838986E-3</v>
      </c>
      <c r="Q23" s="24">
        <f>BRPL_EOD!Q23-BRPL_ISGS_exbus!Q23</f>
        <v>7.3092444946372126E-3</v>
      </c>
      <c r="R23" s="24">
        <f>BRPL_EOD!R23-BRPL_ISGS_exbus!R23</f>
        <v>-1.5261519630449527E-3</v>
      </c>
      <c r="S23" s="24">
        <f>BRPL_EOD!S23-BRPL_ISGS_exbus!S23</f>
        <v>5.3854744585191128E-3</v>
      </c>
      <c r="T23" s="24">
        <f>BRPL_EOD!T23-BRPL_ISGS_exbus!T23</f>
        <v>1.4914765100670913E-4</v>
      </c>
      <c r="U23" s="24">
        <f>BRPL_EOD!U23-BRPL_ISGS_exbus!U23</f>
        <v>-1.46967801688902E-3</v>
      </c>
      <c r="V23" s="24">
        <f>BRPL_EOD!V23-BRPL_ISGS_exbus!V23</f>
        <v>-3.2691471321690813E-3</v>
      </c>
      <c r="W23" s="24">
        <f>BRPL_EOD!W23-BRPL_ISGS_exbus!W23</f>
        <v>5.7190497467978219E-3</v>
      </c>
      <c r="X23" s="24">
        <f>BRPL_EOD!X23-BRPL_ISGS_exbus!X23</f>
        <v>4.7169731318206232E-3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4.9115472972971475E-3</v>
      </c>
      <c r="L24" s="24">
        <f>BRPL_EOD!L24-BRPL_ISGS_exbus!L24</f>
        <v>-1.7128403933241998E-4</v>
      </c>
      <c r="M24" s="24">
        <f>BRPL_EOD!M24-BRPL_ISGS_exbus!M24</f>
        <v>-7.1327834170631377E-4</v>
      </c>
      <c r="N24" s="24">
        <f>BRPL_EOD!N24-BRPL_ISGS_exbus!N24</f>
        <v>-4.2478605853375484E-3</v>
      </c>
      <c r="O24" s="24">
        <f>BRPL_EOD!O24-BRPL_ISGS_exbus!O24</f>
        <v>-4.9249853069710525E-3</v>
      </c>
      <c r="P24" s="24">
        <f>BRPL_EOD!P24-BRPL_ISGS_exbus!P24</f>
        <v>1.8806752509838986E-3</v>
      </c>
      <c r="Q24" s="24">
        <f>BRPL_EOD!Q24-BRPL_ISGS_exbus!Q24</f>
        <v>7.3092444946372126E-3</v>
      </c>
      <c r="R24" s="24">
        <f>BRPL_EOD!R24-BRPL_ISGS_exbus!R24</f>
        <v>-1.5261519630449527E-3</v>
      </c>
      <c r="S24" s="24">
        <f>BRPL_EOD!S24-BRPL_ISGS_exbus!S24</f>
        <v>5.3854744585191128E-3</v>
      </c>
      <c r="T24" s="24">
        <f>BRPL_EOD!T24-BRPL_ISGS_exbus!T24</f>
        <v>1.4914765100670913E-4</v>
      </c>
      <c r="U24" s="24">
        <f>BRPL_EOD!U24-BRPL_ISGS_exbus!U24</f>
        <v>-1.46967801688902E-3</v>
      </c>
      <c r="V24" s="24">
        <f>BRPL_EOD!V24-BRPL_ISGS_exbus!V24</f>
        <v>-3.2691471321690813E-3</v>
      </c>
      <c r="W24" s="24">
        <f>BRPL_EOD!W24-BRPL_ISGS_exbus!W24</f>
        <v>5.7190497467978219E-3</v>
      </c>
      <c r="X24" s="24">
        <f>BRPL_EOD!X24-BRPL_ISGS_exbus!X24</f>
        <v>4.7169731318206232E-3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7.00988183376694E-3</v>
      </c>
      <c r="L25" s="24">
        <f>BRPL_EOD!L25-BRPL_ISGS_exbus!L25</f>
        <v>-1.7128403933241998E-4</v>
      </c>
      <c r="M25" s="24">
        <f>BRPL_EOD!M25-BRPL_ISGS_exbus!M25</f>
        <v>-7.1327834170631377E-4</v>
      </c>
      <c r="N25" s="24">
        <f>BRPL_EOD!N25-BRPL_ISGS_exbus!N25</f>
        <v>-4.2478605853375484E-3</v>
      </c>
      <c r="O25" s="24">
        <f>BRPL_EOD!O25-BRPL_ISGS_exbus!O25</f>
        <v>-4.9249853069710525E-3</v>
      </c>
      <c r="P25" s="24">
        <f>BRPL_EOD!P25-BRPL_ISGS_exbus!P25</f>
        <v>1.8806752509838986E-3</v>
      </c>
      <c r="Q25" s="24">
        <f>BRPL_EOD!Q25-BRPL_ISGS_exbus!Q25</f>
        <v>7.3092444946372126E-3</v>
      </c>
      <c r="R25" s="24">
        <f>BRPL_EOD!R25-BRPL_ISGS_exbus!R25</f>
        <v>-1.5261519630449527E-3</v>
      </c>
      <c r="S25" s="24">
        <f>BRPL_EOD!S25-BRPL_ISGS_exbus!S25</f>
        <v>6.3993135009710045E-5</v>
      </c>
      <c r="T25" s="24">
        <f>BRPL_EOD!T25-BRPL_ISGS_exbus!T25</f>
        <v>1.4914765100670913E-4</v>
      </c>
      <c r="U25" s="24">
        <f>BRPL_EOD!U25-BRPL_ISGS_exbus!U25</f>
        <v>-1.46967801688902E-3</v>
      </c>
      <c r="V25" s="24">
        <f>BRPL_EOD!V25-BRPL_ISGS_exbus!V25</f>
        <v>-3.2691471321690813E-3</v>
      </c>
      <c r="W25" s="24">
        <f>BRPL_EOD!W25-BRPL_ISGS_exbus!W25</f>
        <v>5.7190497467978219E-3</v>
      </c>
      <c r="X25" s="24">
        <f>BRPL_EOD!X25-BRPL_ISGS_exbus!X25</f>
        <v>4.7169731318206232E-3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9.7915994544450768E-3</v>
      </c>
      <c r="L26" s="24">
        <f>BRPL_EOD!L26-BRPL_ISGS_exbus!L26</f>
        <v>9.2994791085487805E-5</v>
      </c>
      <c r="M26" s="24">
        <f>BRPL_EOD!M26-BRPL_ISGS_exbus!M26</f>
        <v>-7.1327834170631377E-4</v>
      </c>
      <c r="N26" s="24">
        <f>BRPL_EOD!N26-BRPL_ISGS_exbus!N26</f>
        <v>-4.2478605853375484E-3</v>
      </c>
      <c r="O26" s="24">
        <f>BRPL_EOD!O26-BRPL_ISGS_exbus!O26</f>
        <v>-4.9249853069710525E-3</v>
      </c>
      <c r="P26" s="24">
        <f>BRPL_EOD!P26-BRPL_ISGS_exbus!P26</f>
        <v>1.8806752509838986E-3</v>
      </c>
      <c r="Q26" s="24">
        <f>BRPL_EOD!Q26-BRPL_ISGS_exbus!Q26</f>
        <v>7.3092444946372126E-3</v>
      </c>
      <c r="R26" s="24">
        <f>BRPL_EOD!R26-BRPL_ISGS_exbus!R26</f>
        <v>-1.5261519630449527E-3</v>
      </c>
      <c r="S26" s="24">
        <f>BRPL_EOD!S26-BRPL_ISGS_exbus!S26</f>
        <v>6.3993135009710045E-5</v>
      </c>
      <c r="T26" s="24">
        <f>BRPL_EOD!T26-BRPL_ISGS_exbus!T26</f>
        <v>1.4914765100670913E-4</v>
      </c>
      <c r="U26" s="24">
        <f>BRPL_EOD!U26-BRPL_ISGS_exbus!U26</f>
        <v>-1.46967801688902E-3</v>
      </c>
      <c r="V26" s="24">
        <f>BRPL_EOD!V26-BRPL_ISGS_exbus!V26</f>
        <v>-3.2691471321690813E-3</v>
      </c>
      <c r="W26" s="24">
        <f>BRPL_EOD!W26-BRPL_ISGS_exbus!W26</f>
        <v>5.7190497467978219E-3</v>
      </c>
      <c r="X26" s="24">
        <f>BRPL_EOD!X26-BRPL_ISGS_exbus!X26</f>
        <v>4.7169731318206232E-3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9.7915994544450768E-3</v>
      </c>
      <c r="L27" s="24">
        <f>BRPL_EOD!L27-BRPL_ISGS_exbus!L27</f>
        <v>-5.4156735632915343E-5</v>
      </c>
      <c r="M27" s="24">
        <f>BRPL_EOD!M27-BRPL_ISGS_exbus!M27</f>
        <v>-7.1327834170631377E-4</v>
      </c>
      <c r="N27" s="24">
        <f>BRPL_EOD!N27-BRPL_ISGS_exbus!N27</f>
        <v>-4.2478605853375484E-3</v>
      </c>
      <c r="O27" s="24">
        <f>BRPL_EOD!O27-BRPL_ISGS_exbus!O27</f>
        <v>-4.9249853069710525E-3</v>
      </c>
      <c r="P27" s="24">
        <f>BRPL_EOD!P27-BRPL_ISGS_exbus!P27</f>
        <v>1.8806752509838986E-3</v>
      </c>
      <c r="Q27" s="24">
        <f>BRPL_EOD!Q27-BRPL_ISGS_exbus!Q27</f>
        <v>7.3092444946372126E-3</v>
      </c>
      <c r="R27" s="24">
        <f>BRPL_EOD!R27-BRPL_ISGS_exbus!R27</f>
        <v>-1.5261519630449527E-3</v>
      </c>
      <c r="S27" s="24">
        <f>BRPL_EOD!S27-BRPL_ISGS_exbus!S27</f>
        <v>6.3993135009710045E-5</v>
      </c>
      <c r="T27" s="24">
        <f>BRPL_EOD!T27-BRPL_ISGS_exbus!T27</f>
        <v>1.4914765100670913E-4</v>
      </c>
      <c r="U27" s="24">
        <f>BRPL_EOD!U27-BRPL_ISGS_exbus!U27</f>
        <v>-1.46967801688902E-3</v>
      </c>
      <c r="V27" s="24">
        <f>BRPL_EOD!V27-BRPL_ISGS_exbus!V27</f>
        <v>-3.2691471321690813E-3</v>
      </c>
      <c r="W27" s="24">
        <f>BRPL_EOD!W27-BRPL_ISGS_exbus!W27</f>
        <v>5.7190497467978219E-3</v>
      </c>
      <c r="X27" s="24">
        <f>BRPL_EOD!X27-BRPL_ISGS_exbus!X27</f>
        <v>4.7169731318206232E-3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9.7915994544450768E-3</v>
      </c>
      <c r="L28" s="24">
        <f>BRPL_EOD!L28-BRPL_ISGS_exbus!L28</f>
        <v>-3.704867746634477E-5</v>
      </c>
      <c r="M28" s="24">
        <f>BRPL_EOD!M28-BRPL_ISGS_exbus!M28</f>
        <v>-7.1327834170631377E-4</v>
      </c>
      <c r="N28" s="24">
        <f>BRPL_EOD!N28-BRPL_ISGS_exbus!N28</f>
        <v>-4.2478605853375484E-3</v>
      </c>
      <c r="O28" s="24">
        <f>BRPL_EOD!O28-BRPL_ISGS_exbus!O28</f>
        <v>-4.9249853069710525E-3</v>
      </c>
      <c r="P28" s="24">
        <f>BRPL_EOD!P28-BRPL_ISGS_exbus!P28</f>
        <v>1.8806752509838986E-3</v>
      </c>
      <c r="Q28" s="24">
        <f>BRPL_EOD!Q28-BRPL_ISGS_exbus!Q28</f>
        <v>4.0949740777662669E-3</v>
      </c>
      <c r="R28" s="24">
        <f>BRPL_EOD!R28-BRPL_ISGS_exbus!R28</f>
        <v>-1.5261519630449527E-3</v>
      </c>
      <c r="S28" s="24">
        <f>BRPL_EOD!S28-BRPL_ISGS_exbus!S28</f>
        <v>5.3854744585191128E-3</v>
      </c>
      <c r="T28" s="24">
        <f>BRPL_EOD!T28-BRPL_ISGS_exbus!T28</f>
        <v>1.4914765100670913E-4</v>
      </c>
      <c r="U28" s="24">
        <f>BRPL_EOD!U28-BRPL_ISGS_exbus!U28</f>
        <v>-1.46967801688902E-3</v>
      </c>
      <c r="V28" s="24">
        <f>BRPL_EOD!V28-BRPL_ISGS_exbus!V28</f>
        <v>-3.2691471321690813E-3</v>
      </c>
      <c r="W28" s="24">
        <f>BRPL_EOD!W28-BRPL_ISGS_exbus!W28</f>
        <v>5.7190497467978219E-3</v>
      </c>
      <c r="X28" s="24">
        <f>BRPL_EOD!X28-BRPL_ISGS_exbus!X28</f>
        <v>4.7169731318206232E-3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9.7915994544450768E-3</v>
      </c>
      <c r="L29" s="24">
        <f>BRPL_EOD!L29-BRPL_ISGS_exbus!L29</f>
        <v>1.1710904737682881E-4</v>
      </c>
      <c r="M29" s="24">
        <f>BRPL_EOD!M29-BRPL_ISGS_exbus!M29</f>
        <v>-7.1327834170631377E-4</v>
      </c>
      <c r="N29" s="24">
        <f>BRPL_EOD!N29-BRPL_ISGS_exbus!N29</f>
        <v>-4.2478605853375484E-3</v>
      </c>
      <c r="O29" s="24">
        <f>BRPL_EOD!O29-BRPL_ISGS_exbus!O29</f>
        <v>-4.9249853069710525E-3</v>
      </c>
      <c r="P29" s="24">
        <f>BRPL_EOD!P29-BRPL_ISGS_exbus!P29</f>
        <v>1.8806752509838986E-3</v>
      </c>
      <c r="Q29" s="24">
        <f>BRPL_EOD!Q29-BRPL_ISGS_exbus!Q29</f>
        <v>4.0949740777662669E-3</v>
      </c>
      <c r="R29" s="24">
        <f>BRPL_EOD!R29-BRPL_ISGS_exbus!R29</f>
        <v>-1.5261519630449527E-3</v>
      </c>
      <c r="S29" s="24">
        <f>BRPL_EOD!S29-BRPL_ISGS_exbus!S29</f>
        <v>5.3854744585191128E-3</v>
      </c>
      <c r="T29" s="24">
        <f>BRPL_EOD!T29-BRPL_ISGS_exbus!T29</f>
        <v>1.4914765100670913E-4</v>
      </c>
      <c r="U29" s="24">
        <f>BRPL_EOD!U29-BRPL_ISGS_exbus!U29</f>
        <v>-1.46967801688902E-3</v>
      </c>
      <c r="V29" s="24">
        <f>BRPL_EOD!V29-BRPL_ISGS_exbus!V29</f>
        <v>-3.2691471321690813E-3</v>
      </c>
      <c r="W29" s="24">
        <f>BRPL_EOD!W29-BRPL_ISGS_exbus!W29</f>
        <v>5.7190497467978219E-3</v>
      </c>
      <c r="X29" s="24">
        <f>BRPL_EOD!X29-BRPL_ISGS_exbus!X29</f>
        <v>4.7169731318206232E-3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9.7915994544450768E-3</v>
      </c>
      <c r="L30" s="24">
        <f>BRPL_EOD!L30-BRPL_ISGS_exbus!L30</f>
        <v>1.1710904737682881E-4</v>
      </c>
      <c r="M30" s="24">
        <f>BRPL_EOD!M30-BRPL_ISGS_exbus!M30</f>
        <v>-7.1327834170631377E-4</v>
      </c>
      <c r="N30" s="24">
        <f>BRPL_EOD!N30-BRPL_ISGS_exbus!N30</f>
        <v>-4.2478605853375484E-3</v>
      </c>
      <c r="O30" s="24">
        <f>BRPL_EOD!O30-BRPL_ISGS_exbus!O30</f>
        <v>-4.9249853069710525E-3</v>
      </c>
      <c r="P30" s="24">
        <f>BRPL_EOD!P30-BRPL_ISGS_exbus!P30</f>
        <v>1.8806752509838986E-3</v>
      </c>
      <c r="Q30" s="24">
        <f>BRPL_EOD!Q30-BRPL_ISGS_exbus!Q30</f>
        <v>4.0949740777662669E-3</v>
      </c>
      <c r="R30" s="24">
        <f>BRPL_EOD!R30-BRPL_ISGS_exbus!R30</f>
        <v>-1.5261519630449527E-3</v>
      </c>
      <c r="S30" s="24">
        <f>BRPL_EOD!S30-BRPL_ISGS_exbus!S30</f>
        <v>5.3854744585191128E-3</v>
      </c>
      <c r="T30" s="24">
        <f>BRPL_EOD!T30-BRPL_ISGS_exbus!T30</f>
        <v>1.4914765100670913E-4</v>
      </c>
      <c r="U30" s="24">
        <f>BRPL_EOD!U30-BRPL_ISGS_exbus!U30</f>
        <v>-1.46967801688902E-3</v>
      </c>
      <c r="V30" s="24">
        <f>BRPL_EOD!V30-BRPL_ISGS_exbus!V30</f>
        <v>-3.2691471321690813E-3</v>
      </c>
      <c r="W30" s="24">
        <f>BRPL_EOD!W30-BRPL_ISGS_exbus!W30</f>
        <v>5.7190497467978219E-3</v>
      </c>
      <c r="X30" s="24">
        <f>BRPL_EOD!X30-BRPL_ISGS_exbus!X30</f>
        <v>4.7169731318206232E-3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6.6883932129826462E-3</v>
      </c>
      <c r="L31" s="24">
        <f>BRPL_EOD!L31-BRPL_ISGS_exbus!L31</f>
        <v>7.6502556364488328E-5</v>
      </c>
      <c r="M31" s="24">
        <f>BRPL_EOD!M31-BRPL_ISGS_exbus!M31</f>
        <v>-7.1327834170631377E-4</v>
      </c>
      <c r="N31" s="24">
        <f>BRPL_EOD!N31-BRPL_ISGS_exbus!N31</f>
        <v>-4.2478605853375484E-3</v>
      </c>
      <c r="O31" s="24">
        <f>BRPL_EOD!O31-BRPL_ISGS_exbus!O31</f>
        <v>-4.9249853069710525E-3</v>
      </c>
      <c r="P31" s="24">
        <f>BRPL_EOD!P31-BRPL_ISGS_exbus!P31</f>
        <v>1.8806752509838986E-3</v>
      </c>
      <c r="Q31" s="24">
        <f>BRPL_EOD!Q31-BRPL_ISGS_exbus!Q31</f>
        <v>4.0949740777662669E-3</v>
      </c>
      <c r="R31" s="24">
        <f>BRPL_EOD!R31-BRPL_ISGS_exbus!R31</f>
        <v>-1.5261519630449527E-3</v>
      </c>
      <c r="S31" s="24">
        <f>BRPL_EOD!S31-BRPL_ISGS_exbus!S31</f>
        <v>5.3854744585191128E-3</v>
      </c>
      <c r="T31" s="24">
        <f>BRPL_EOD!T31-BRPL_ISGS_exbus!T31</f>
        <v>1.4914765100670913E-4</v>
      </c>
      <c r="U31" s="24">
        <f>BRPL_EOD!U31-BRPL_ISGS_exbus!U31</f>
        <v>-1.46967801688902E-3</v>
      </c>
      <c r="V31" s="24">
        <f>BRPL_EOD!V31-BRPL_ISGS_exbus!V31</f>
        <v>-3.2691471321690813E-3</v>
      </c>
      <c r="W31" s="24">
        <f>BRPL_EOD!W31-BRPL_ISGS_exbus!W31</f>
        <v>5.7190497467978219E-3</v>
      </c>
      <c r="X31" s="24">
        <f>BRPL_EOD!X31-BRPL_ISGS_exbus!X31</f>
        <v>4.7169731318206232E-3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1.0363360106282471E-2</v>
      </c>
      <c r="L32" s="24">
        <f>BRPL_EOD!L32-BRPL_ISGS_exbus!L32</f>
        <v>-1.3588482393700474E-4</v>
      </c>
      <c r="M32" s="24">
        <f>BRPL_EOD!M32-BRPL_ISGS_exbus!M32</f>
        <v>-7.1327834170631377E-4</v>
      </c>
      <c r="N32" s="24">
        <f>BRPL_EOD!N32-BRPL_ISGS_exbus!N32</f>
        <v>-4.2478605853375484E-3</v>
      </c>
      <c r="O32" s="24">
        <f>BRPL_EOD!O32-BRPL_ISGS_exbus!O32</f>
        <v>-4.9249853069710525E-3</v>
      </c>
      <c r="P32" s="24">
        <f>BRPL_EOD!P32-BRPL_ISGS_exbus!P32</f>
        <v>1.8806752509838986E-3</v>
      </c>
      <c r="Q32" s="24">
        <f>BRPL_EOD!Q32-BRPL_ISGS_exbus!Q32</f>
        <v>7.3092444946372126E-3</v>
      </c>
      <c r="R32" s="24">
        <f>BRPL_EOD!R32-BRPL_ISGS_exbus!R32</f>
        <v>-1.5261519630449527E-3</v>
      </c>
      <c r="S32" s="24">
        <f>BRPL_EOD!S32-BRPL_ISGS_exbus!S32</f>
        <v>5.3854744585191128E-3</v>
      </c>
      <c r="T32" s="24">
        <f>BRPL_EOD!T32-BRPL_ISGS_exbus!T32</f>
        <v>1.4914765100670913E-4</v>
      </c>
      <c r="U32" s="24">
        <f>BRPL_EOD!U32-BRPL_ISGS_exbus!U32</f>
        <v>-1.46967801688902E-3</v>
      </c>
      <c r="V32" s="24">
        <f>BRPL_EOD!V32-BRPL_ISGS_exbus!V32</f>
        <v>-3.2691471321690813E-3</v>
      </c>
      <c r="W32" s="24">
        <f>BRPL_EOD!W32-BRPL_ISGS_exbus!W32</f>
        <v>5.7190497467978219E-3</v>
      </c>
      <c r="X32" s="24">
        <f>BRPL_EOD!X32-BRPL_ISGS_exbus!X32</f>
        <v>4.7169731318206232E-3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7.00988183376694E-3</v>
      </c>
      <c r="L33" s="24">
        <f>BRPL_EOD!L33-BRPL_ISGS_exbus!L33</f>
        <v>-1.1501791576051801E-4</v>
      </c>
      <c r="M33" s="24">
        <f>BRPL_EOD!M33-BRPL_ISGS_exbus!M33</f>
        <v>-7.1327834170631377E-4</v>
      </c>
      <c r="N33" s="24">
        <f>BRPL_EOD!N33-BRPL_ISGS_exbus!N33</f>
        <v>-4.2478605853375484E-3</v>
      </c>
      <c r="O33" s="24">
        <f>BRPL_EOD!O33-BRPL_ISGS_exbus!O33</f>
        <v>-4.9249853069710525E-3</v>
      </c>
      <c r="P33" s="24">
        <f>BRPL_EOD!P33-BRPL_ISGS_exbus!P33</f>
        <v>1.8806752509838986E-3</v>
      </c>
      <c r="Q33" s="24">
        <f>BRPL_EOD!Q33-BRPL_ISGS_exbus!Q33</f>
        <v>7.3092444946372126E-3</v>
      </c>
      <c r="R33" s="24">
        <f>BRPL_EOD!R33-BRPL_ISGS_exbus!R33</f>
        <v>6.0706710252631524E-3</v>
      </c>
      <c r="S33" s="24">
        <f>BRPL_EOD!S33-BRPL_ISGS_exbus!S33</f>
        <v>6.3993135009710045E-5</v>
      </c>
      <c r="T33" s="24">
        <f>BRPL_EOD!T33-BRPL_ISGS_exbus!T33</f>
        <v>1.4914765100670913E-4</v>
      </c>
      <c r="U33" s="24">
        <f>BRPL_EOD!U33-BRPL_ISGS_exbus!U33</f>
        <v>-1.46967801688902E-3</v>
      </c>
      <c r="V33" s="24">
        <f>BRPL_EOD!V33-BRPL_ISGS_exbus!V33</f>
        <v>-2.8379551820716387E-3</v>
      </c>
      <c r="W33" s="24">
        <f>BRPL_EOD!W33-BRPL_ISGS_exbus!W33</f>
        <v>5.7190497467978219E-3</v>
      </c>
      <c r="X33" s="24">
        <f>BRPL_EOD!X33-BRPL_ISGS_exbus!X33</f>
        <v>4.7169731318206232E-3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2.8533918058997187E-3</v>
      </c>
      <c r="L34" s="24">
        <f>BRPL_EOD!L34-BRPL_ISGS_exbus!L34</f>
        <v>-1.7128403933241998E-4</v>
      </c>
      <c r="M34" s="24">
        <f>BRPL_EOD!M34-BRPL_ISGS_exbus!M34</f>
        <v>-7.1327834170631377E-4</v>
      </c>
      <c r="N34" s="24">
        <f>BRPL_EOD!N34-BRPL_ISGS_exbus!N34</f>
        <v>-4.2478605853375484E-3</v>
      </c>
      <c r="O34" s="24">
        <f>BRPL_EOD!O34-BRPL_ISGS_exbus!O34</f>
        <v>-4.9249853069710525E-3</v>
      </c>
      <c r="P34" s="24">
        <f>BRPL_EOD!P34-BRPL_ISGS_exbus!P34</f>
        <v>1.8806752509838986E-3</v>
      </c>
      <c r="Q34" s="24">
        <f>BRPL_EOD!Q34-BRPL_ISGS_exbus!Q34</f>
        <v>7.3092444946372126E-3</v>
      </c>
      <c r="R34" s="24">
        <f>BRPL_EOD!R34-BRPL_ISGS_exbus!R34</f>
        <v>6.0706710252631524E-3</v>
      </c>
      <c r="S34" s="24">
        <f>BRPL_EOD!S34-BRPL_ISGS_exbus!S34</f>
        <v>6.3993135009710045E-5</v>
      </c>
      <c r="T34" s="24">
        <f>BRPL_EOD!T34-BRPL_ISGS_exbus!T34</f>
        <v>1.4914765100670913E-4</v>
      </c>
      <c r="U34" s="24">
        <f>BRPL_EOD!U34-BRPL_ISGS_exbus!U34</f>
        <v>-1.46967801688902E-3</v>
      </c>
      <c r="V34" s="24">
        <f>BRPL_EOD!V34-BRPL_ISGS_exbus!V34</f>
        <v>-2.8379551820716387E-3</v>
      </c>
      <c r="W34" s="24">
        <f>BRPL_EOD!W34-BRPL_ISGS_exbus!W34</f>
        <v>5.7190497467978219E-3</v>
      </c>
      <c r="X34" s="24">
        <f>BRPL_EOD!X34-BRPL_ISGS_exbus!X34</f>
        <v>4.7169731318206232E-3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2.9944723243033877E-3</v>
      </c>
      <c r="L35" s="24">
        <f>BRPL_EOD!L35-BRPL_ISGS_exbus!L35</f>
        <v>-1.7128403933241998E-4</v>
      </c>
      <c r="M35" s="24">
        <f>BRPL_EOD!M35-BRPL_ISGS_exbus!M35</f>
        <v>-7.1327834170631377E-4</v>
      </c>
      <c r="N35" s="24">
        <f>BRPL_EOD!N35-BRPL_ISGS_exbus!N35</f>
        <v>-4.2478605853375484E-3</v>
      </c>
      <c r="O35" s="24">
        <f>BRPL_EOD!O35-BRPL_ISGS_exbus!O35</f>
        <v>-4.9249853069710525E-3</v>
      </c>
      <c r="P35" s="24">
        <f>BRPL_EOD!P35-BRPL_ISGS_exbus!P35</f>
        <v>1.8806752509838986E-3</v>
      </c>
      <c r="Q35" s="24">
        <f>BRPL_EOD!Q35-BRPL_ISGS_exbus!Q35</f>
        <v>7.3092444946372126E-3</v>
      </c>
      <c r="R35" s="24">
        <f>BRPL_EOD!R35-BRPL_ISGS_exbus!R35</f>
        <v>6.0706710252631524E-3</v>
      </c>
      <c r="S35" s="24">
        <f>BRPL_EOD!S35-BRPL_ISGS_exbus!S35</f>
        <v>6.3993135009710045E-5</v>
      </c>
      <c r="T35" s="24">
        <f>BRPL_EOD!T35-BRPL_ISGS_exbus!T35</f>
        <v>1.4914765100670913E-4</v>
      </c>
      <c r="U35" s="24">
        <f>BRPL_EOD!U35-BRPL_ISGS_exbus!U35</f>
        <v>-1.46967801688902E-3</v>
      </c>
      <c r="V35" s="24">
        <f>BRPL_EOD!V35-BRPL_ISGS_exbus!V35</f>
        <v>-2.8379551820716387E-3</v>
      </c>
      <c r="W35" s="24">
        <f>BRPL_EOD!W35-BRPL_ISGS_exbus!W35</f>
        <v>5.7190497467978219E-3</v>
      </c>
      <c r="X35" s="24">
        <f>BRPL_EOD!X35-BRPL_ISGS_exbus!X35</f>
        <v>4.7169731318206232E-3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2.0625301216341541E-3</v>
      </c>
      <c r="L36" s="24">
        <f>BRPL_EOD!L36-BRPL_ISGS_exbus!L36</f>
        <v>-1.7128403933241998E-4</v>
      </c>
      <c r="M36" s="24">
        <f>BRPL_EOD!M36-BRPL_ISGS_exbus!M36</f>
        <v>-7.1327834170631377E-4</v>
      </c>
      <c r="N36" s="24">
        <f>BRPL_EOD!N36-BRPL_ISGS_exbus!N36</f>
        <v>-4.2478605853375484E-3</v>
      </c>
      <c r="O36" s="24">
        <f>BRPL_EOD!O36-BRPL_ISGS_exbus!O36</f>
        <v>-4.9249853069710525E-3</v>
      </c>
      <c r="P36" s="24">
        <f>BRPL_EOD!P36-BRPL_ISGS_exbus!P36</f>
        <v>1.8806752509838986E-3</v>
      </c>
      <c r="Q36" s="24">
        <f>BRPL_EOD!Q36-BRPL_ISGS_exbus!Q36</f>
        <v>7.3092444946372126E-3</v>
      </c>
      <c r="R36" s="24">
        <f>BRPL_EOD!R36-BRPL_ISGS_exbus!R36</f>
        <v>6.0706710252631524E-3</v>
      </c>
      <c r="S36" s="24">
        <f>BRPL_EOD!S36-BRPL_ISGS_exbus!S36</f>
        <v>6.3993135009710045E-5</v>
      </c>
      <c r="T36" s="24">
        <f>BRPL_EOD!T36-BRPL_ISGS_exbus!T36</f>
        <v>1.4914765100670913E-4</v>
      </c>
      <c r="U36" s="24">
        <f>BRPL_EOD!U36-BRPL_ISGS_exbus!U36</f>
        <v>-1.46967801688902E-3</v>
      </c>
      <c r="V36" s="24">
        <f>BRPL_EOD!V36-BRPL_ISGS_exbus!V36</f>
        <v>-2.8379551820716387E-3</v>
      </c>
      <c r="W36" s="24">
        <f>BRPL_EOD!W36-BRPL_ISGS_exbus!W36</f>
        <v>5.7190497467978219E-3</v>
      </c>
      <c r="X36" s="24">
        <f>BRPL_EOD!X36-BRPL_ISGS_exbus!X36</f>
        <v>4.7169731318206232E-3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8.3393669864904041E-3</v>
      </c>
      <c r="L37" s="24">
        <f>BRPL_EOD!L37-BRPL_ISGS_exbus!L37</f>
        <v>-1.7128403933241998E-4</v>
      </c>
      <c r="M37" s="24">
        <f>BRPL_EOD!M37-BRPL_ISGS_exbus!M37</f>
        <v>-7.1327834170631377E-4</v>
      </c>
      <c r="N37" s="24">
        <f>BRPL_EOD!N37-BRPL_ISGS_exbus!N37</f>
        <v>-4.2478605853375484E-3</v>
      </c>
      <c r="O37" s="24">
        <f>BRPL_EOD!O37-BRPL_ISGS_exbus!O37</f>
        <v>-4.9249853069710525E-3</v>
      </c>
      <c r="P37" s="24">
        <f>BRPL_EOD!P37-BRPL_ISGS_exbus!P37</f>
        <v>1.8806752509838986E-3</v>
      </c>
      <c r="Q37" s="24">
        <f>BRPL_EOD!Q37-BRPL_ISGS_exbus!Q37</f>
        <v>7.3092444946372126E-3</v>
      </c>
      <c r="R37" s="24">
        <f>BRPL_EOD!R37-BRPL_ISGS_exbus!R37</f>
        <v>6.0706710252631524E-3</v>
      </c>
      <c r="S37" s="24">
        <f>BRPL_EOD!S37-BRPL_ISGS_exbus!S37</f>
        <v>6.3993135009710045E-5</v>
      </c>
      <c r="T37" s="24">
        <f>BRPL_EOD!T37-BRPL_ISGS_exbus!T37</f>
        <v>1.4914765100670913E-4</v>
      </c>
      <c r="U37" s="24">
        <f>BRPL_EOD!U37-BRPL_ISGS_exbus!U37</f>
        <v>-1.46967801688902E-3</v>
      </c>
      <c r="V37" s="24">
        <f>BRPL_EOD!V37-BRPL_ISGS_exbus!V37</f>
        <v>-2.8379551820716387E-3</v>
      </c>
      <c r="W37" s="24">
        <f>BRPL_EOD!W37-BRPL_ISGS_exbus!W37</f>
        <v>5.7190497467978219E-3</v>
      </c>
      <c r="X37" s="24">
        <f>BRPL_EOD!X37-BRPL_ISGS_exbus!X37</f>
        <v>4.7169731318206232E-3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8.0975752572953752E-3</v>
      </c>
      <c r="L38" s="24">
        <f>BRPL_EOD!L38-BRPL_ISGS_exbus!L38</f>
        <v>-1.7128403933241998E-4</v>
      </c>
      <c r="M38" s="24">
        <f>BRPL_EOD!M38-BRPL_ISGS_exbus!M38</f>
        <v>-7.1327834170631377E-4</v>
      </c>
      <c r="N38" s="24">
        <f>BRPL_EOD!N38-BRPL_ISGS_exbus!N38</f>
        <v>-4.2478605853375484E-3</v>
      </c>
      <c r="O38" s="24">
        <f>BRPL_EOD!O38-BRPL_ISGS_exbus!O38</f>
        <v>-4.9249853069710525E-3</v>
      </c>
      <c r="P38" s="24">
        <f>BRPL_EOD!P38-BRPL_ISGS_exbus!P38</f>
        <v>1.8806752509838986E-3</v>
      </c>
      <c r="Q38" s="24">
        <f>BRPL_EOD!Q38-BRPL_ISGS_exbus!Q38</f>
        <v>7.3092444946372126E-3</v>
      </c>
      <c r="R38" s="24">
        <f>BRPL_EOD!R38-BRPL_ISGS_exbus!R38</f>
        <v>6.0706710252631524E-3</v>
      </c>
      <c r="S38" s="24">
        <f>BRPL_EOD!S38-BRPL_ISGS_exbus!S38</f>
        <v>6.3993135009710045E-5</v>
      </c>
      <c r="T38" s="24">
        <f>BRPL_EOD!T38-BRPL_ISGS_exbus!T38</f>
        <v>1.4914765100670913E-4</v>
      </c>
      <c r="U38" s="24">
        <f>BRPL_EOD!U38-BRPL_ISGS_exbus!U38</f>
        <v>-1.46967801688902E-3</v>
      </c>
      <c r="V38" s="24">
        <f>BRPL_EOD!V38-BRPL_ISGS_exbus!V38</f>
        <v>-2.8379551820716387E-3</v>
      </c>
      <c r="W38" s="24">
        <f>BRPL_EOD!W38-BRPL_ISGS_exbus!W38</f>
        <v>5.7190497467978219E-3</v>
      </c>
      <c r="X38" s="24">
        <f>BRPL_EOD!X38-BRPL_ISGS_exbus!X38</f>
        <v>4.7169731318206232E-3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8.0975752572953752E-3</v>
      </c>
      <c r="L39" s="24">
        <f>BRPL_EOD!L39-BRPL_ISGS_exbus!L39</f>
        <v>-1.7128403933241998E-4</v>
      </c>
      <c r="M39" s="24">
        <f>BRPL_EOD!M39-BRPL_ISGS_exbus!M39</f>
        <v>-7.1327834170631377E-4</v>
      </c>
      <c r="N39" s="24">
        <f>BRPL_EOD!N39-BRPL_ISGS_exbus!N39</f>
        <v>-4.2478605853375484E-3</v>
      </c>
      <c r="O39" s="24">
        <f>BRPL_EOD!O39-BRPL_ISGS_exbus!O39</f>
        <v>-4.9249853069710525E-3</v>
      </c>
      <c r="P39" s="24">
        <f>BRPL_EOD!P39-BRPL_ISGS_exbus!P39</f>
        <v>1.8806752509838986E-3</v>
      </c>
      <c r="Q39" s="24">
        <f>BRPL_EOD!Q39-BRPL_ISGS_exbus!Q39</f>
        <v>7.3092444946372126E-3</v>
      </c>
      <c r="R39" s="24">
        <f>BRPL_EOD!R39-BRPL_ISGS_exbus!R39</f>
        <v>6.0706710252631524E-3</v>
      </c>
      <c r="S39" s="24">
        <f>BRPL_EOD!S39-BRPL_ISGS_exbus!S39</f>
        <v>6.3993135009710045E-5</v>
      </c>
      <c r="T39" s="24">
        <f>BRPL_EOD!T39-BRPL_ISGS_exbus!T39</f>
        <v>1.4914765100670913E-4</v>
      </c>
      <c r="U39" s="24">
        <f>BRPL_EOD!U39-BRPL_ISGS_exbus!U39</f>
        <v>-1.46967801688902E-3</v>
      </c>
      <c r="V39" s="24">
        <f>BRPL_EOD!V39-BRPL_ISGS_exbus!V39</f>
        <v>-2.8379551820716387E-3</v>
      </c>
      <c r="W39" s="24">
        <f>BRPL_EOD!W39-BRPL_ISGS_exbus!W39</f>
        <v>5.7190497467978219E-3</v>
      </c>
      <c r="X39" s="24">
        <f>BRPL_EOD!X39-BRPL_ISGS_exbus!X39</f>
        <v>4.7169731318206232E-3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8.0975752572953752E-3</v>
      </c>
      <c r="L40" s="24">
        <f>BRPL_EOD!L40-BRPL_ISGS_exbus!L40</f>
        <v>-1.7128403933241998E-4</v>
      </c>
      <c r="M40" s="24">
        <f>BRPL_EOD!M40-BRPL_ISGS_exbus!M40</f>
        <v>-7.1327834170631377E-4</v>
      </c>
      <c r="N40" s="24">
        <f>BRPL_EOD!N40-BRPL_ISGS_exbus!N40</f>
        <v>-4.2478605853375484E-3</v>
      </c>
      <c r="O40" s="24">
        <f>BRPL_EOD!O40-BRPL_ISGS_exbus!O40</f>
        <v>-4.9249853069710525E-3</v>
      </c>
      <c r="P40" s="24">
        <f>BRPL_EOD!P40-BRPL_ISGS_exbus!P40</f>
        <v>1.8806752509838986E-3</v>
      </c>
      <c r="Q40" s="24">
        <f>BRPL_EOD!Q40-BRPL_ISGS_exbus!Q40</f>
        <v>7.3092444946372126E-3</v>
      </c>
      <c r="R40" s="24">
        <f>BRPL_EOD!R40-BRPL_ISGS_exbus!R40</f>
        <v>6.0706710252631524E-3</v>
      </c>
      <c r="S40" s="24">
        <f>BRPL_EOD!S40-BRPL_ISGS_exbus!S40</f>
        <v>6.3993135009710045E-5</v>
      </c>
      <c r="T40" s="24">
        <f>BRPL_EOD!T40-BRPL_ISGS_exbus!T40</f>
        <v>1.4914765100670913E-4</v>
      </c>
      <c r="U40" s="24">
        <f>BRPL_EOD!U40-BRPL_ISGS_exbus!U40</f>
        <v>-1.46967801688902E-3</v>
      </c>
      <c r="V40" s="24">
        <f>BRPL_EOD!V40-BRPL_ISGS_exbus!V40</f>
        <v>-3.0590445510600972E-3</v>
      </c>
      <c r="W40" s="24">
        <f>BRPL_EOD!W40-BRPL_ISGS_exbus!W40</f>
        <v>5.7190497467978219E-3</v>
      </c>
      <c r="X40" s="24">
        <f>BRPL_EOD!X40-BRPL_ISGS_exbus!X40</f>
        <v>4.7169731318206232E-3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8.0975752572953752E-3</v>
      </c>
      <c r="L41" s="24">
        <f>BRPL_EOD!L41-BRPL_ISGS_exbus!L41</f>
        <v>-5.252376483433352E-5</v>
      </c>
      <c r="M41" s="24">
        <f>BRPL_EOD!M41-BRPL_ISGS_exbus!M41</f>
        <v>-7.1327834170631377E-4</v>
      </c>
      <c r="N41" s="24">
        <f>BRPL_EOD!N41-BRPL_ISGS_exbus!N41</f>
        <v>-4.2478605853375484E-3</v>
      </c>
      <c r="O41" s="24">
        <f>BRPL_EOD!O41-BRPL_ISGS_exbus!O41</f>
        <v>-4.9249853069710525E-3</v>
      </c>
      <c r="P41" s="24">
        <f>BRPL_EOD!P41-BRPL_ISGS_exbus!P41</f>
        <v>1.8806752509838986E-3</v>
      </c>
      <c r="Q41" s="24">
        <f>BRPL_EOD!Q41-BRPL_ISGS_exbus!Q41</f>
        <v>4.9256194029858591E-3</v>
      </c>
      <c r="R41" s="24">
        <f>BRPL_EOD!R41-BRPL_ISGS_exbus!R41</f>
        <v>5.7739900653608345E-3</v>
      </c>
      <c r="S41" s="24">
        <f>BRPL_EOD!S41-BRPL_ISGS_exbus!S41</f>
        <v>1.701426170468423E-3</v>
      </c>
      <c r="T41" s="24">
        <f>BRPL_EOD!T41-BRPL_ISGS_exbus!T41</f>
        <v>-4.8610212765964889E-4</v>
      </c>
      <c r="U41" s="24">
        <f>BRPL_EOD!U41-BRPL_ISGS_exbus!U41</f>
        <v>-1.46967801688902E-3</v>
      </c>
      <c r="V41" s="24">
        <f>BRPL_EOD!V41-BRPL_ISGS_exbus!V41</f>
        <v>-3.544988683739092E-3</v>
      </c>
      <c r="W41" s="24">
        <f>BRPL_EOD!W41-BRPL_ISGS_exbus!W41</f>
        <v>5.7190497467978219E-3</v>
      </c>
      <c r="X41" s="24">
        <f>BRPL_EOD!X41-BRPL_ISGS_exbus!X41</f>
        <v>4.7169731318206232E-3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8.0975752572953752E-3</v>
      </c>
      <c r="L42" s="24">
        <f>BRPL_EOD!L42-BRPL_ISGS_exbus!L42</f>
        <v>-5.252376483433352E-5</v>
      </c>
      <c r="M42" s="24">
        <f>BRPL_EOD!M42-BRPL_ISGS_exbus!M42</f>
        <v>-7.1327834170631377E-4</v>
      </c>
      <c r="N42" s="24">
        <f>BRPL_EOD!N42-BRPL_ISGS_exbus!N42</f>
        <v>-4.2478605853375484E-3</v>
      </c>
      <c r="O42" s="24">
        <f>BRPL_EOD!O42-BRPL_ISGS_exbus!O42</f>
        <v>-4.9249853069710525E-3</v>
      </c>
      <c r="P42" s="24">
        <f>BRPL_EOD!P42-BRPL_ISGS_exbus!P42</f>
        <v>1.8806752509838986E-3</v>
      </c>
      <c r="Q42" s="24">
        <f>BRPL_EOD!Q42-BRPL_ISGS_exbus!Q42</f>
        <v>4.9256194029858591E-3</v>
      </c>
      <c r="R42" s="24">
        <f>BRPL_EOD!R42-BRPL_ISGS_exbus!R42</f>
        <v>5.7739900653608345E-3</v>
      </c>
      <c r="S42" s="24">
        <f>BRPL_EOD!S42-BRPL_ISGS_exbus!S42</f>
        <v>1.701426170468423E-3</v>
      </c>
      <c r="T42" s="24">
        <f>BRPL_EOD!T42-BRPL_ISGS_exbus!T42</f>
        <v>-4.8610212765964889E-4</v>
      </c>
      <c r="U42" s="24">
        <f>BRPL_EOD!U42-BRPL_ISGS_exbus!U42</f>
        <v>-1.46967801688902E-3</v>
      </c>
      <c r="V42" s="24">
        <f>BRPL_EOD!V42-BRPL_ISGS_exbus!V42</f>
        <v>-3.544988683739092E-3</v>
      </c>
      <c r="W42" s="24">
        <f>BRPL_EOD!W42-BRPL_ISGS_exbus!W42</f>
        <v>5.7190497467978219E-3</v>
      </c>
      <c r="X42" s="24">
        <f>BRPL_EOD!X42-BRPL_ISGS_exbus!X42</f>
        <v>4.7169731318206232E-3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8.0975752572953752E-3</v>
      </c>
      <c r="L43" s="24">
        <f>BRPL_EOD!L43-BRPL_ISGS_exbus!L43</f>
        <v>-5.252376483433352E-5</v>
      </c>
      <c r="M43" s="24">
        <f>BRPL_EOD!M43-BRPL_ISGS_exbus!M43</f>
        <v>-7.1327834170631377E-4</v>
      </c>
      <c r="N43" s="24">
        <f>BRPL_EOD!N43-BRPL_ISGS_exbus!N43</f>
        <v>-4.2478605853375484E-3</v>
      </c>
      <c r="O43" s="24">
        <f>BRPL_EOD!O43-BRPL_ISGS_exbus!O43</f>
        <v>-4.9249853069710525E-3</v>
      </c>
      <c r="P43" s="24">
        <f>BRPL_EOD!P43-BRPL_ISGS_exbus!P43</f>
        <v>1.8806752509838986E-3</v>
      </c>
      <c r="Q43" s="24">
        <f>BRPL_EOD!Q43-BRPL_ISGS_exbus!Q43</f>
        <v>4.9256194029858591E-3</v>
      </c>
      <c r="R43" s="24">
        <f>BRPL_EOD!R43-BRPL_ISGS_exbus!R43</f>
        <v>6.0706710252631524E-3</v>
      </c>
      <c r="S43" s="24">
        <f>BRPL_EOD!S43-BRPL_ISGS_exbus!S43</f>
        <v>1.701426170468423E-3</v>
      </c>
      <c r="T43" s="24">
        <f>BRPL_EOD!T43-BRPL_ISGS_exbus!T43</f>
        <v>-4.8610212765964889E-4</v>
      </c>
      <c r="U43" s="24">
        <f>BRPL_EOD!U43-BRPL_ISGS_exbus!U43</f>
        <v>-1.46967801688902E-3</v>
      </c>
      <c r="V43" s="24">
        <f>BRPL_EOD!V43-BRPL_ISGS_exbus!V43</f>
        <v>-3.0590445510600972E-3</v>
      </c>
      <c r="W43" s="24">
        <f>BRPL_EOD!W43-BRPL_ISGS_exbus!W43</f>
        <v>5.7190497467978219E-3</v>
      </c>
      <c r="X43" s="24">
        <f>BRPL_EOD!X43-BRPL_ISGS_exbus!X43</f>
        <v>4.7169731318206232E-3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8.0975752572953752E-3</v>
      </c>
      <c r="L44" s="24">
        <f>BRPL_EOD!L44-BRPL_ISGS_exbus!L44</f>
        <v>-5.252376483433352E-5</v>
      </c>
      <c r="M44" s="24">
        <f>BRPL_EOD!M44-BRPL_ISGS_exbus!M44</f>
        <v>-7.1327834170631377E-4</v>
      </c>
      <c r="N44" s="24">
        <f>BRPL_EOD!N44-BRPL_ISGS_exbus!N44</f>
        <v>-4.2478605853375484E-3</v>
      </c>
      <c r="O44" s="24">
        <f>BRPL_EOD!O44-BRPL_ISGS_exbus!O44</f>
        <v>-4.9249853069710525E-3</v>
      </c>
      <c r="P44" s="24">
        <f>BRPL_EOD!P44-BRPL_ISGS_exbus!P44</f>
        <v>1.8806752509838986E-3</v>
      </c>
      <c r="Q44" s="24">
        <f>BRPL_EOD!Q44-BRPL_ISGS_exbus!Q44</f>
        <v>4.9256194029858591E-3</v>
      </c>
      <c r="R44" s="24">
        <f>BRPL_EOD!R44-BRPL_ISGS_exbus!R44</f>
        <v>6.0706710252631524E-3</v>
      </c>
      <c r="S44" s="24">
        <f>BRPL_EOD!S44-BRPL_ISGS_exbus!S44</f>
        <v>1.701426170468423E-3</v>
      </c>
      <c r="T44" s="24">
        <f>BRPL_EOD!T44-BRPL_ISGS_exbus!T44</f>
        <v>-4.8610212765964889E-4</v>
      </c>
      <c r="U44" s="24">
        <f>BRPL_EOD!U44-BRPL_ISGS_exbus!U44</f>
        <v>-1.46967801688902E-3</v>
      </c>
      <c r="V44" s="24">
        <f>BRPL_EOD!V44-BRPL_ISGS_exbus!V44</f>
        <v>-3.0590445510600972E-3</v>
      </c>
      <c r="W44" s="24">
        <f>BRPL_EOD!W44-BRPL_ISGS_exbus!W44</f>
        <v>5.7190497467978219E-3</v>
      </c>
      <c r="X44" s="24">
        <f>BRPL_EOD!X44-BRPL_ISGS_exbus!X44</f>
        <v>4.7169731318206232E-3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1.2431975218305524E-3</v>
      </c>
      <c r="L45" s="24">
        <f>BRPL_EOD!L45-BRPL_ISGS_exbus!L45</f>
        <v>-7.1377277244266679E-5</v>
      </c>
      <c r="M45" s="24">
        <f>BRPL_EOD!M45-BRPL_ISGS_exbus!M45</f>
        <v>-7.1327834170631377E-4</v>
      </c>
      <c r="N45" s="24">
        <f>BRPL_EOD!N45-BRPL_ISGS_exbus!N45</f>
        <v>-4.2478605853375484E-3</v>
      </c>
      <c r="O45" s="24">
        <f>BRPL_EOD!O45-BRPL_ISGS_exbus!O45</f>
        <v>-4.9249853069710525E-3</v>
      </c>
      <c r="P45" s="24">
        <f>BRPL_EOD!P45-BRPL_ISGS_exbus!P45</f>
        <v>1.8806752509838986E-3</v>
      </c>
      <c r="Q45" s="24">
        <f>BRPL_EOD!Q45-BRPL_ISGS_exbus!Q45</f>
        <v>4.6321106128566214E-3</v>
      </c>
      <c r="R45" s="24">
        <f>BRPL_EOD!R45-BRPL_ISGS_exbus!R45</f>
        <v>6.0706710252631524E-3</v>
      </c>
      <c r="S45" s="24">
        <f>BRPL_EOD!S45-BRPL_ISGS_exbus!S45</f>
        <v>2.9296256038513491E-4</v>
      </c>
      <c r="T45" s="24">
        <f>BRPL_EOD!T45-BRPL_ISGS_exbus!T45</f>
        <v>-6.010000000000737E-4</v>
      </c>
      <c r="U45" s="24">
        <f>BRPL_EOD!U45-BRPL_ISGS_exbus!U45</f>
        <v>-1.46967801688902E-3</v>
      </c>
      <c r="V45" s="24">
        <f>BRPL_EOD!V45-BRPL_ISGS_exbus!V45</f>
        <v>-3.0590445510600972E-3</v>
      </c>
      <c r="W45" s="24">
        <f>BRPL_EOD!W45-BRPL_ISGS_exbus!W45</f>
        <v>5.7190497467978219E-3</v>
      </c>
      <c r="X45" s="24">
        <f>BRPL_EOD!X45-BRPL_ISGS_exbus!X45</f>
        <v>4.7169731318206232E-3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1.2431975218305524E-3</v>
      </c>
      <c r="L46" s="24">
        <f>BRPL_EOD!L46-BRPL_ISGS_exbus!L46</f>
        <v>-7.1377277244266679E-5</v>
      </c>
      <c r="M46" s="24">
        <f>BRPL_EOD!M46-BRPL_ISGS_exbus!M46</f>
        <v>-7.1327834170631377E-4</v>
      </c>
      <c r="N46" s="24">
        <f>BRPL_EOD!N46-BRPL_ISGS_exbus!N46</f>
        <v>-4.2478605853375484E-3</v>
      </c>
      <c r="O46" s="24">
        <f>BRPL_EOD!O46-BRPL_ISGS_exbus!O46</f>
        <v>-4.9249853069710525E-3</v>
      </c>
      <c r="P46" s="24">
        <f>BRPL_EOD!P46-BRPL_ISGS_exbus!P46</f>
        <v>1.8806752509838986E-3</v>
      </c>
      <c r="Q46" s="24">
        <f>BRPL_EOD!Q46-BRPL_ISGS_exbus!Q46</f>
        <v>4.6321106128566214E-3</v>
      </c>
      <c r="R46" s="24">
        <f>BRPL_EOD!R46-BRPL_ISGS_exbus!R46</f>
        <v>6.0706710252631524E-3</v>
      </c>
      <c r="S46" s="24">
        <f>BRPL_EOD!S46-BRPL_ISGS_exbus!S46</f>
        <v>2.9296256038513491E-4</v>
      </c>
      <c r="T46" s="24">
        <f>BRPL_EOD!T46-BRPL_ISGS_exbus!T46</f>
        <v>-6.010000000000737E-4</v>
      </c>
      <c r="U46" s="24">
        <f>BRPL_EOD!U46-BRPL_ISGS_exbus!U46</f>
        <v>-1.46967801688902E-3</v>
      </c>
      <c r="V46" s="24">
        <f>BRPL_EOD!V46-BRPL_ISGS_exbus!V46</f>
        <v>-3.0590445510600972E-3</v>
      </c>
      <c r="W46" s="24">
        <f>BRPL_EOD!W46-BRPL_ISGS_exbus!W46</f>
        <v>5.7190497467978219E-3</v>
      </c>
      <c r="X46" s="24">
        <f>BRPL_EOD!X46-BRPL_ISGS_exbus!X46</f>
        <v>6.2845133547853038E-3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1.2431975218305524E-3</v>
      </c>
      <c r="L47" s="24">
        <f>BRPL_EOD!L47-BRPL_ISGS_exbus!L47</f>
        <v>-7.1377277244266679E-5</v>
      </c>
      <c r="M47" s="24">
        <f>BRPL_EOD!M47-BRPL_ISGS_exbus!M47</f>
        <v>-7.1327834170631377E-4</v>
      </c>
      <c r="N47" s="24">
        <f>BRPL_EOD!N47-BRPL_ISGS_exbus!N47</f>
        <v>-4.2478605853375484E-3</v>
      </c>
      <c r="O47" s="24">
        <f>BRPL_EOD!O47-BRPL_ISGS_exbus!O47</f>
        <v>-4.9249853069710525E-3</v>
      </c>
      <c r="P47" s="24">
        <f>BRPL_EOD!P47-BRPL_ISGS_exbus!P47</f>
        <v>1.8806752509838986E-3</v>
      </c>
      <c r="Q47" s="24">
        <f>BRPL_EOD!Q47-BRPL_ISGS_exbus!Q47</f>
        <v>4.6321106128566214E-3</v>
      </c>
      <c r="R47" s="24">
        <f>BRPL_EOD!R47-BRPL_ISGS_exbus!R47</f>
        <v>4.5456589456804863E-4</v>
      </c>
      <c r="S47" s="24">
        <f>BRPL_EOD!S47-BRPL_ISGS_exbus!S47</f>
        <v>2.9296256038513491E-4</v>
      </c>
      <c r="T47" s="24">
        <f>BRPL_EOD!T47-BRPL_ISGS_exbus!T47</f>
        <v>-6.010000000000737E-4</v>
      </c>
      <c r="U47" s="24">
        <f>BRPL_EOD!U47-BRPL_ISGS_exbus!U47</f>
        <v>-1.46967801688902E-3</v>
      </c>
      <c r="V47" s="24">
        <f>BRPL_EOD!V47-BRPL_ISGS_exbus!V47</f>
        <v>-5.615670289857988E-4</v>
      </c>
      <c r="W47" s="24">
        <f>BRPL_EOD!W47-BRPL_ISGS_exbus!W47</f>
        <v>5.7190497467978219E-3</v>
      </c>
      <c r="X47" s="24">
        <f>BRPL_EOD!X47-BRPL_ISGS_exbus!X47</f>
        <v>6.2845133547853038E-3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1.2431975218305524E-3</v>
      </c>
      <c r="L48" s="24">
        <f>BRPL_EOD!L48-BRPL_ISGS_exbus!L48</f>
        <v>-7.1377277244266679E-5</v>
      </c>
      <c r="M48" s="24">
        <f>BRPL_EOD!M48-BRPL_ISGS_exbus!M48</f>
        <v>-7.1327834170631377E-4</v>
      </c>
      <c r="N48" s="24">
        <f>BRPL_EOD!N48-BRPL_ISGS_exbus!N48</f>
        <v>-4.2478605853375484E-3</v>
      </c>
      <c r="O48" s="24">
        <f>BRPL_EOD!O48-BRPL_ISGS_exbus!O48</f>
        <v>-4.9249853069710525E-3</v>
      </c>
      <c r="P48" s="24">
        <f>BRPL_EOD!P48-BRPL_ISGS_exbus!P48</f>
        <v>1.8806752509838986E-3</v>
      </c>
      <c r="Q48" s="24">
        <f>BRPL_EOD!Q48-BRPL_ISGS_exbus!Q48</f>
        <v>4.6321106128566214E-3</v>
      </c>
      <c r="R48" s="24">
        <f>BRPL_EOD!R48-BRPL_ISGS_exbus!R48</f>
        <v>4.5456589456804863E-4</v>
      </c>
      <c r="S48" s="24">
        <f>BRPL_EOD!S48-BRPL_ISGS_exbus!S48</f>
        <v>2.9296256038513491E-4</v>
      </c>
      <c r="T48" s="24">
        <f>BRPL_EOD!T48-BRPL_ISGS_exbus!T48</f>
        <v>-6.010000000000737E-4</v>
      </c>
      <c r="U48" s="24">
        <f>BRPL_EOD!U48-BRPL_ISGS_exbus!U48</f>
        <v>-1.46967801688902E-3</v>
      </c>
      <c r="V48" s="24">
        <f>BRPL_EOD!V48-BRPL_ISGS_exbus!V48</f>
        <v>-5.615670289857988E-4</v>
      </c>
      <c r="W48" s="24">
        <f>BRPL_EOD!W48-BRPL_ISGS_exbus!W48</f>
        <v>5.7190497467978219E-3</v>
      </c>
      <c r="X48" s="24">
        <f>BRPL_EOD!X48-BRPL_ISGS_exbus!X48</f>
        <v>6.2845133547853038E-3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1.2431975218305524E-3</v>
      </c>
      <c r="L49" s="24">
        <f>BRPL_EOD!L49-BRPL_ISGS_exbus!L49</f>
        <v>-7.1377277244266679E-5</v>
      </c>
      <c r="M49" s="24">
        <f>BRPL_EOD!M49-BRPL_ISGS_exbus!M49</f>
        <v>-7.1327834170631377E-4</v>
      </c>
      <c r="N49" s="24">
        <f>BRPL_EOD!N49-BRPL_ISGS_exbus!N49</f>
        <v>-4.2478605853375484E-3</v>
      </c>
      <c r="O49" s="24">
        <f>BRPL_EOD!O49-BRPL_ISGS_exbus!O49</f>
        <v>-4.9249853069710525E-3</v>
      </c>
      <c r="P49" s="24">
        <f>BRPL_EOD!P49-BRPL_ISGS_exbus!P49</f>
        <v>1.8806752509838986E-3</v>
      </c>
      <c r="Q49" s="24">
        <f>BRPL_EOD!Q49-BRPL_ISGS_exbus!Q49</f>
        <v>4.6321106128566214E-3</v>
      </c>
      <c r="R49" s="24">
        <f>BRPL_EOD!R49-BRPL_ISGS_exbus!R49</f>
        <v>4.5456589456804863E-4</v>
      </c>
      <c r="S49" s="24">
        <f>BRPL_EOD!S49-BRPL_ISGS_exbus!S49</f>
        <v>2.9296256038513491E-4</v>
      </c>
      <c r="T49" s="24">
        <f>BRPL_EOD!T49-BRPL_ISGS_exbus!T49</f>
        <v>-6.010000000000737E-4</v>
      </c>
      <c r="U49" s="24">
        <f>BRPL_EOD!U49-BRPL_ISGS_exbus!U49</f>
        <v>-1.46967801688902E-3</v>
      </c>
      <c r="V49" s="24">
        <f>BRPL_EOD!V49-BRPL_ISGS_exbus!V49</f>
        <v>-5.615670289857988E-4</v>
      </c>
      <c r="W49" s="24">
        <f>BRPL_EOD!W49-BRPL_ISGS_exbus!W49</f>
        <v>5.7190497467978219E-3</v>
      </c>
      <c r="X49" s="24">
        <f>BRPL_EOD!X49-BRPL_ISGS_exbus!X49</f>
        <v>6.2845133547853038E-3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1.2431975218305524E-3</v>
      </c>
      <c r="L50" s="24">
        <f>BRPL_EOD!L50-BRPL_ISGS_exbus!L50</f>
        <v>-7.1377277244266679E-5</v>
      </c>
      <c r="M50" s="24">
        <f>BRPL_EOD!M50-BRPL_ISGS_exbus!M50</f>
        <v>-7.1327834170631377E-4</v>
      </c>
      <c r="N50" s="24">
        <f>BRPL_EOD!N50-BRPL_ISGS_exbus!N50</f>
        <v>-4.2478605853375484E-3</v>
      </c>
      <c r="O50" s="24">
        <f>BRPL_EOD!O50-BRPL_ISGS_exbus!O50</f>
        <v>-4.9249853069710525E-3</v>
      </c>
      <c r="P50" s="24">
        <f>BRPL_EOD!P50-BRPL_ISGS_exbus!P50</f>
        <v>1.8806752509838986E-3</v>
      </c>
      <c r="Q50" s="24">
        <f>BRPL_EOD!Q50-BRPL_ISGS_exbus!Q50</f>
        <v>4.6321106128566214E-3</v>
      </c>
      <c r="R50" s="24">
        <f>BRPL_EOD!R50-BRPL_ISGS_exbus!R50</f>
        <v>4.5456589456804863E-4</v>
      </c>
      <c r="S50" s="24">
        <f>BRPL_EOD!S50-BRPL_ISGS_exbus!S50</f>
        <v>2.9296256038513491E-4</v>
      </c>
      <c r="T50" s="24">
        <f>BRPL_EOD!T50-BRPL_ISGS_exbus!T50</f>
        <v>-6.010000000000737E-4</v>
      </c>
      <c r="U50" s="24">
        <f>BRPL_EOD!U50-BRPL_ISGS_exbus!U50</f>
        <v>-1.46967801688902E-3</v>
      </c>
      <c r="V50" s="24">
        <f>BRPL_EOD!V50-BRPL_ISGS_exbus!V50</f>
        <v>-5.615670289857988E-4</v>
      </c>
      <c r="W50" s="24">
        <f>BRPL_EOD!W50-BRPL_ISGS_exbus!W50</f>
        <v>5.7190497467978219E-3</v>
      </c>
      <c r="X50" s="24">
        <f>BRPL_EOD!X50-BRPL_ISGS_exbus!X50</f>
        <v>6.2845133547853038E-3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1.2431975218305524E-3</v>
      </c>
      <c r="L51" s="24">
        <f>BRPL_EOD!L51-BRPL_ISGS_exbus!L51</f>
        <v>-7.1377277244266679E-5</v>
      </c>
      <c r="M51" s="24">
        <f>BRPL_EOD!M51-BRPL_ISGS_exbus!M51</f>
        <v>-7.1327834170631377E-4</v>
      </c>
      <c r="N51" s="24">
        <f>BRPL_EOD!N51-BRPL_ISGS_exbus!N51</f>
        <v>-4.2478605853375484E-3</v>
      </c>
      <c r="O51" s="24">
        <f>BRPL_EOD!O51-BRPL_ISGS_exbus!O51</f>
        <v>-4.9249853069710525E-3</v>
      </c>
      <c r="P51" s="24">
        <f>BRPL_EOD!P51-BRPL_ISGS_exbus!P51</f>
        <v>1.8806752509838986E-3</v>
      </c>
      <c r="Q51" s="24">
        <f>BRPL_EOD!Q51-BRPL_ISGS_exbus!Q51</f>
        <v>4.6321106128566214E-3</v>
      </c>
      <c r="R51" s="24">
        <f>BRPL_EOD!R51-BRPL_ISGS_exbus!R51</f>
        <v>4.5456589456804863E-4</v>
      </c>
      <c r="S51" s="24">
        <f>BRPL_EOD!S51-BRPL_ISGS_exbus!S51</f>
        <v>2.9296256038513491E-4</v>
      </c>
      <c r="T51" s="24">
        <f>BRPL_EOD!T51-BRPL_ISGS_exbus!T51</f>
        <v>-6.010000000000737E-4</v>
      </c>
      <c r="U51" s="24">
        <f>BRPL_EOD!U51-BRPL_ISGS_exbus!U51</f>
        <v>-1.46967801688902E-3</v>
      </c>
      <c r="V51" s="24">
        <f>BRPL_EOD!V51-BRPL_ISGS_exbus!V51</f>
        <v>-3.0590445510600972E-3</v>
      </c>
      <c r="W51" s="24">
        <f>BRPL_EOD!W51-BRPL_ISGS_exbus!W51</f>
        <v>9.6065217391583246E-5</v>
      </c>
      <c r="X51" s="24">
        <f>BRPL_EOD!X51-BRPL_ISGS_exbus!X51</f>
        <v>2.304564716169466E-3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1.2431975218305524E-3</v>
      </c>
      <c r="L52" s="24">
        <f>BRPL_EOD!L52-BRPL_ISGS_exbus!L52</f>
        <v>-7.1377277244266679E-5</v>
      </c>
      <c r="M52" s="24">
        <f>BRPL_EOD!M52-BRPL_ISGS_exbus!M52</f>
        <v>-7.1327834170631377E-4</v>
      </c>
      <c r="N52" s="24">
        <f>BRPL_EOD!N52-BRPL_ISGS_exbus!N52</f>
        <v>-4.2478605853375484E-3</v>
      </c>
      <c r="O52" s="24">
        <f>BRPL_EOD!O52-BRPL_ISGS_exbus!O52</f>
        <v>-4.9249853069710525E-3</v>
      </c>
      <c r="P52" s="24">
        <f>BRPL_EOD!P52-BRPL_ISGS_exbus!P52</f>
        <v>1.8806752509838986E-3</v>
      </c>
      <c r="Q52" s="24">
        <f>BRPL_EOD!Q52-BRPL_ISGS_exbus!Q52</f>
        <v>4.6321106128566214E-3</v>
      </c>
      <c r="R52" s="24">
        <f>BRPL_EOD!R52-BRPL_ISGS_exbus!R52</f>
        <v>4.5456589456804863E-4</v>
      </c>
      <c r="S52" s="24">
        <f>BRPL_EOD!S52-BRPL_ISGS_exbus!S52</f>
        <v>2.9296256038513491E-4</v>
      </c>
      <c r="T52" s="24">
        <f>BRPL_EOD!T52-BRPL_ISGS_exbus!T52</f>
        <v>-6.010000000000737E-4</v>
      </c>
      <c r="U52" s="24">
        <f>BRPL_EOD!U52-BRPL_ISGS_exbus!U52</f>
        <v>-1.46967801688902E-3</v>
      </c>
      <c r="V52" s="24">
        <f>BRPL_EOD!V52-BRPL_ISGS_exbus!V52</f>
        <v>-3.0590445510600972E-3</v>
      </c>
      <c r="W52" s="24">
        <f>BRPL_EOD!W52-BRPL_ISGS_exbus!W52</f>
        <v>9.6065217391583246E-5</v>
      </c>
      <c r="X52" s="24">
        <f>BRPL_EOD!X52-BRPL_ISGS_exbus!X52</f>
        <v>2.304564716169466E-3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1.2431975218305524E-3</v>
      </c>
      <c r="L53" s="24">
        <f>BRPL_EOD!L53-BRPL_ISGS_exbus!L53</f>
        <v>-7.1377277244266679E-5</v>
      </c>
      <c r="M53" s="24">
        <f>BRPL_EOD!M53-BRPL_ISGS_exbus!M53</f>
        <v>-7.1327834170631377E-4</v>
      </c>
      <c r="N53" s="24">
        <f>BRPL_EOD!N53-BRPL_ISGS_exbus!N53</f>
        <v>-4.2478605853375484E-3</v>
      </c>
      <c r="O53" s="24">
        <f>BRPL_EOD!O53-BRPL_ISGS_exbus!O53</f>
        <v>-4.9249853069710525E-3</v>
      </c>
      <c r="P53" s="24">
        <f>BRPL_EOD!P53-BRPL_ISGS_exbus!P53</f>
        <v>1.8806752509838986E-3</v>
      </c>
      <c r="Q53" s="24">
        <f>BRPL_EOD!Q53-BRPL_ISGS_exbus!Q53</f>
        <v>4.6321106128566214E-3</v>
      </c>
      <c r="R53" s="24">
        <f>BRPL_EOD!R53-BRPL_ISGS_exbus!R53</f>
        <v>4.5456589456804863E-4</v>
      </c>
      <c r="S53" s="24">
        <f>BRPL_EOD!S53-BRPL_ISGS_exbus!S53</f>
        <v>2.9296256038513491E-4</v>
      </c>
      <c r="T53" s="24">
        <f>BRPL_EOD!T53-BRPL_ISGS_exbus!T53</f>
        <v>-6.010000000000737E-4</v>
      </c>
      <c r="U53" s="24">
        <f>BRPL_EOD!U53-BRPL_ISGS_exbus!U53</f>
        <v>-1.46967801688902E-3</v>
      </c>
      <c r="V53" s="24">
        <f>BRPL_EOD!V53-BRPL_ISGS_exbus!V53</f>
        <v>-3.0590445510600972E-3</v>
      </c>
      <c r="W53" s="24">
        <f>BRPL_EOD!W53-BRPL_ISGS_exbus!W53</f>
        <v>9.6065217391583246E-5</v>
      </c>
      <c r="X53" s="24">
        <f>BRPL_EOD!X53-BRPL_ISGS_exbus!X53</f>
        <v>2.304564716169466E-3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1.2431975218305524E-3</v>
      </c>
      <c r="L54" s="24">
        <f>BRPL_EOD!L54-BRPL_ISGS_exbus!L54</f>
        <v>-7.1377277244266679E-5</v>
      </c>
      <c r="M54" s="24">
        <f>BRPL_EOD!M54-BRPL_ISGS_exbus!M54</f>
        <v>-7.1327834170631377E-4</v>
      </c>
      <c r="N54" s="24">
        <f>BRPL_EOD!N54-BRPL_ISGS_exbus!N54</f>
        <v>-4.2478605853375484E-3</v>
      </c>
      <c r="O54" s="24">
        <f>BRPL_EOD!O54-BRPL_ISGS_exbus!O54</f>
        <v>-4.9249853069710525E-3</v>
      </c>
      <c r="P54" s="24">
        <f>BRPL_EOD!P54-BRPL_ISGS_exbus!P54</f>
        <v>1.8806752509838986E-3</v>
      </c>
      <c r="Q54" s="24">
        <f>BRPL_EOD!Q54-BRPL_ISGS_exbus!Q54</f>
        <v>4.6321106128566214E-3</v>
      </c>
      <c r="R54" s="24">
        <f>BRPL_EOD!R54-BRPL_ISGS_exbus!R54</f>
        <v>4.5456589456804863E-4</v>
      </c>
      <c r="S54" s="24">
        <f>BRPL_EOD!S54-BRPL_ISGS_exbus!S54</f>
        <v>2.9296256038513491E-4</v>
      </c>
      <c r="T54" s="24">
        <f>BRPL_EOD!T54-BRPL_ISGS_exbus!T54</f>
        <v>-6.010000000000737E-4</v>
      </c>
      <c r="U54" s="24">
        <f>BRPL_EOD!U54-BRPL_ISGS_exbus!U54</f>
        <v>-1.46967801688902E-3</v>
      </c>
      <c r="V54" s="24">
        <f>BRPL_EOD!V54-BRPL_ISGS_exbus!V54</f>
        <v>-3.0590445510600972E-3</v>
      </c>
      <c r="W54" s="24">
        <f>BRPL_EOD!W54-BRPL_ISGS_exbus!W54</f>
        <v>9.6065217391583246E-5</v>
      </c>
      <c r="X54" s="24">
        <f>BRPL_EOD!X54-BRPL_ISGS_exbus!X54</f>
        <v>2.304564716169466E-3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1.2431975218305524E-3</v>
      </c>
      <c r="L55" s="24">
        <f>BRPL_EOD!L55-BRPL_ISGS_exbus!L55</f>
        <v>-7.1377277244266679E-5</v>
      </c>
      <c r="M55" s="24">
        <f>BRPL_EOD!M55-BRPL_ISGS_exbus!M55</f>
        <v>-7.1327834170631377E-4</v>
      </c>
      <c r="N55" s="24">
        <f>BRPL_EOD!N55-BRPL_ISGS_exbus!N55</f>
        <v>-4.2478605853375484E-3</v>
      </c>
      <c r="O55" s="24">
        <f>BRPL_EOD!O55-BRPL_ISGS_exbus!O55</f>
        <v>-4.9249853069710525E-3</v>
      </c>
      <c r="P55" s="24">
        <f>BRPL_EOD!P55-BRPL_ISGS_exbus!P55</f>
        <v>1.8806752509838986E-3</v>
      </c>
      <c r="Q55" s="24">
        <f>BRPL_EOD!Q55-BRPL_ISGS_exbus!Q55</f>
        <v>4.6321106128566214E-3</v>
      </c>
      <c r="R55" s="24">
        <f>BRPL_EOD!R55-BRPL_ISGS_exbus!R55</f>
        <v>4.5456589456804863E-4</v>
      </c>
      <c r="S55" s="24">
        <f>BRPL_EOD!S55-BRPL_ISGS_exbus!S55</f>
        <v>2.9296256038513491E-4</v>
      </c>
      <c r="T55" s="24">
        <f>BRPL_EOD!T55-BRPL_ISGS_exbus!T55</f>
        <v>-6.010000000000737E-4</v>
      </c>
      <c r="U55" s="24">
        <f>BRPL_EOD!U55-BRPL_ISGS_exbus!U55</f>
        <v>-1.46967801688902E-3</v>
      </c>
      <c r="V55" s="24">
        <f>BRPL_EOD!V55-BRPL_ISGS_exbus!V55</f>
        <v>-4.2185109489043526E-3</v>
      </c>
      <c r="W55" s="24">
        <f>BRPL_EOD!W55-BRPL_ISGS_exbus!W55</f>
        <v>9.6065217391583246E-5</v>
      </c>
      <c r="X55" s="24">
        <f>BRPL_EOD!X55-BRPL_ISGS_exbus!X55</f>
        <v>2.304564716169466E-3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1.2431975218305524E-3</v>
      </c>
      <c r="L56" s="24">
        <f>BRPL_EOD!L56-BRPL_ISGS_exbus!L56</f>
        <v>-7.1377277244266679E-5</v>
      </c>
      <c r="M56" s="24">
        <f>BRPL_EOD!M56-BRPL_ISGS_exbus!M56</f>
        <v>-7.1327834170631377E-4</v>
      </c>
      <c r="N56" s="24">
        <f>BRPL_EOD!N56-BRPL_ISGS_exbus!N56</f>
        <v>-4.2478605853375484E-3</v>
      </c>
      <c r="O56" s="24">
        <f>BRPL_EOD!O56-BRPL_ISGS_exbus!O56</f>
        <v>-4.9249853069710525E-3</v>
      </c>
      <c r="P56" s="24">
        <f>BRPL_EOD!P56-BRPL_ISGS_exbus!P56</f>
        <v>1.8806752509838986E-3</v>
      </c>
      <c r="Q56" s="24">
        <f>BRPL_EOD!Q56-BRPL_ISGS_exbus!Q56</f>
        <v>4.6321106128566214E-3</v>
      </c>
      <c r="R56" s="24">
        <f>BRPL_EOD!R56-BRPL_ISGS_exbus!R56</f>
        <v>4.5456589456804863E-4</v>
      </c>
      <c r="S56" s="24">
        <f>BRPL_EOD!S56-BRPL_ISGS_exbus!S56</f>
        <v>2.9296256038513491E-4</v>
      </c>
      <c r="T56" s="24">
        <f>BRPL_EOD!T56-BRPL_ISGS_exbus!T56</f>
        <v>-6.010000000000737E-4</v>
      </c>
      <c r="U56" s="24">
        <f>BRPL_EOD!U56-BRPL_ISGS_exbus!U56</f>
        <v>-1.46967801688902E-3</v>
      </c>
      <c r="V56" s="24">
        <f>BRPL_EOD!V56-BRPL_ISGS_exbus!V56</f>
        <v>-4.2185109489043526E-3</v>
      </c>
      <c r="W56" s="24">
        <f>BRPL_EOD!W56-BRPL_ISGS_exbus!W56</f>
        <v>9.6065217391583246E-5</v>
      </c>
      <c r="X56" s="24">
        <f>BRPL_EOD!X56-BRPL_ISGS_exbus!X56</f>
        <v>2.304564716169466E-3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1.2431975218305524E-3</v>
      </c>
      <c r="L57" s="24">
        <f>BRPL_EOD!L57-BRPL_ISGS_exbus!L57</f>
        <v>-7.1377277244266679E-5</v>
      </c>
      <c r="M57" s="24">
        <f>BRPL_EOD!M57-BRPL_ISGS_exbus!M57</f>
        <v>-7.1327834170631377E-4</v>
      </c>
      <c r="N57" s="24">
        <f>BRPL_EOD!N57-BRPL_ISGS_exbus!N57</f>
        <v>-4.2478605853375484E-3</v>
      </c>
      <c r="O57" s="24">
        <f>BRPL_EOD!O57-BRPL_ISGS_exbus!O57</f>
        <v>-4.9249853069710525E-3</v>
      </c>
      <c r="P57" s="24">
        <f>BRPL_EOD!P57-BRPL_ISGS_exbus!P57</f>
        <v>1.8806752509838986E-3</v>
      </c>
      <c r="Q57" s="24">
        <f>BRPL_EOD!Q57-BRPL_ISGS_exbus!Q57</f>
        <v>4.6321106128566214E-3</v>
      </c>
      <c r="R57" s="24">
        <f>BRPL_EOD!R57-BRPL_ISGS_exbus!R57</f>
        <v>6.0706710252631524E-3</v>
      </c>
      <c r="S57" s="24">
        <f>BRPL_EOD!S57-BRPL_ISGS_exbus!S57</f>
        <v>2.9296256038513491E-4</v>
      </c>
      <c r="T57" s="24">
        <f>BRPL_EOD!T57-BRPL_ISGS_exbus!T57</f>
        <v>-6.010000000000737E-4</v>
      </c>
      <c r="U57" s="24">
        <f>BRPL_EOD!U57-BRPL_ISGS_exbus!U57</f>
        <v>-1.46967801688902E-3</v>
      </c>
      <c r="V57" s="24">
        <f>BRPL_EOD!V57-BRPL_ISGS_exbus!V57</f>
        <v>-3.3095571260304268E-3</v>
      </c>
      <c r="W57" s="24">
        <f>BRPL_EOD!W57-BRPL_ISGS_exbus!W57</f>
        <v>9.6065217391583246E-5</v>
      </c>
      <c r="X57" s="24">
        <f>BRPL_EOD!X57-BRPL_ISGS_exbus!X57</f>
        <v>2.304564716169466E-3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1.2431975218305524E-3</v>
      </c>
      <c r="L58" s="24">
        <f>BRPL_EOD!L58-BRPL_ISGS_exbus!L58</f>
        <v>-7.1377277244266679E-5</v>
      </c>
      <c r="M58" s="24">
        <f>BRPL_EOD!M58-BRPL_ISGS_exbus!M58</f>
        <v>-7.1327834170631377E-4</v>
      </c>
      <c r="N58" s="24">
        <f>BRPL_EOD!N58-BRPL_ISGS_exbus!N58</f>
        <v>-4.2478605853375484E-3</v>
      </c>
      <c r="O58" s="24">
        <f>BRPL_EOD!O58-BRPL_ISGS_exbus!O58</f>
        <v>-4.9249853069710525E-3</v>
      </c>
      <c r="P58" s="24">
        <f>BRPL_EOD!P58-BRPL_ISGS_exbus!P58</f>
        <v>1.8806752509838986E-3</v>
      </c>
      <c r="Q58" s="24">
        <f>BRPL_EOD!Q58-BRPL_ISGS_exbus!Q58</f>
        <v>4.6321106128566214E-3</v>
      </c>
      <c r="R58" s="24">
        <f>BRPL_EOD!R58-BRPL_ISGS_exbus!R58</f>
        <v>6.0706710252631524E-3</v>
      </c>
      <c r="S58" s="24">
        <f>BRPL_EOD!S58-BRPL_ISGS_exbus!S58</f>
        <v>2.9296256038513491E-4</v>
      </c>
      <c r="T58" s="24">
        <f>BRPL_EOD!T58-BRPL_ISGS_exbus!T58</f>
        <v>-6.010000000000737E-4</v>
      </c>
      <c r="U58" s="24">
        <f>BRPL_EOD!U58-BRPL_ISGS_exbus!U58</f>
        <v>-1.46967801688902E-3</v>
      </c>
      <c r="V58" s="24">
        <f>BRPL_EOD!V58-BRPL_ISGS_exbus!V58</f>
        <v>-2.8379551820716387E-3</v>
      </c>
      <c r="W58" s="24">
        <f>BRPL_EOD!W58-BRPL_ISGS_exbus!W58</f>
        <v>9.6065217391583246E-5</v>
      </c>
      <c r="X58" s="24">
        <f>BRPL_EOD!X58-BRPL_ISGS_exbus!X58</f>
        <v>2.304564716169466E-3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1.2431975218305524E-3</v>
      </c>
      <c r="L59" s="24">
        <f>BRPL_EOD!L59-BRPL_ISGS_exbus!L59</f>
        <v>-7.1377277244266679E-5</v>
      </c>
      <c r="M59" s="24">
        <f>BRPL_EOD!M59-BRPL_ISGS_exbus!M59</f>
        <v>-7.1327834170631377E-4</v>
      </c>
      <c r="N59" s="24">
        <f>BRPL_EOD!N59-BRPL_ISGS_exbus!N59</f>
        <v>-4.2478605853375484E-3</v>
      </c>
      <c r="O59" s="24">
        <f>BRPL_EOD!O59-BRPL_ISGS_exbus!O59</f>
        <v>-4.9249853069710525E-3</v>
      </c>
      <c r="P59" s="24">
        <f>BRPL_EOD!P59-BRPL_ISGS_exbus!P59</f>
        <v>2.655030046884832E-3</v>
      </c>
      <c r="Q59" s="24">
        <f>BRPL_EOD!Q59-BRPL_ISGS_exbus!Q59</f>
        <v>-5.7455526914331756E-3</v>
      </c>
      <c r="R59" s="24">
        <f>BRPL_EOD!R59-BRPL_ISGS_exbus!R59</f>
        <v>6.0706710252631524E-3</v>
      </c>
      <c r="S59" s="24">
        <f>BRPL_EOD!S59-BRPL_ISGS_exbus!S59</f>
        <v>1.2848924205375312E-3</v>
      </c>
      <c r="T59" s="24">
        <f>BRPL_EOD!T59-BRPL_ISGS_exbus!T59</f>
        <v>-6.010000000000737E-4</v>
      </c>
      <c r="U59" s="24">
        <f>BRPL_EOD!U59-BRPL_ISGS_exbus!U59</f>
        <v>-1.46967801688902E-3</v>
      </c>
      <c r="V59" s="24">
        <f>BRPL_EOD!V59-BRPL_ISGS_exbus!V59</f>
        <v>-2.8379551820716387E-3</v>
      </c>
      <c r="W59" s="24">
        <f>BRPL_EOD!W59-BRPL_ISGS_exbus!W59</f>
        <v>1.3016642717182947E-3</v>
      </c>
      <c r="X59" s="24">
        <f>BRPL_EOD!X59-BRPL_ISGS_exbus!X59</f>
        <v>4.6532620303736394E-3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1.2431975218305524E-3</v>
      </c>
      <c r="L60" s="24">
        <f>BRPL_EOD!L60-BRPL_ISGS_exbus!L60</f>
        <v>-7.1377277244266679E-5</v>
      </c>
      <c r="M60" s="24">
        <f>BRPL_EOD!M60-BRPL_ISGS_exbus!M60</f>
        <v>-7.1327834170631377E-4</v>
      </c>
      <c r="N60" s="24">
        <f>BRPL_EOD!N60-BRPL_ISGS_exbus!N60</f>
        <v>-4.2478605853375484E-3</v>
      </c>
      <c r="O60" s="24">
        <f>BRPL_EOD!O60-BRPL_ISGS_exbus!O60</f>
        <v>-4.9249853069710525E-3</v>
      </c>
      <c r="P60" s="24">
        <f>BRPL_EOD!P60-BRPL_ISGS_exbus!P60</f>
        <v>2.655030046884832E-3</v>
      </c>
      <c r="Q60" s="24">
        <f>BRPL_EOD!Q60-BRPL_ISGS_exbus!Q60</f>
        <v>-5.7455526914331756E-3</v>
      </c>
      <c r="R60" s="24">
        <f>BRPL_EOD!R60-BRPL_ISGS_exbus!R60</f>
        <v>6.0706710252631524E-3</v>
      </c>
      <c r="S60" s="24">
        <f>BRPL_EOD!S60-BRPL_ISGS_exbus!S60</f>
        <v>1.2848924205375312E-3</v>
      </c>
      <c r="T60" s="24">
        <f>BRPL_EOD!T60-BRPL_ISGS_exbus!T60</f>
        <v>-6.010000000000737E-4</v>
      </c>
      <c r="U60" s="24">
        <f>BRPL_EOD!U60-BRPL_ISGS_exbus!U60</f>
        <v>-1.46967801688902E-3</v>
      </c>
      <c r="V60" s="24">
        <f>BRPL_EOD!V60-BRPL_ISGS_exbus!V60</f>
        <v>-2.8379551820716387E-3</v>
      </c>
      <c r="W60" s="24">
        <f>BRPL_EOD!W60-BRPL_ISGS_exbus!W60</f>
        <v>9.6065217391583246E-5</v>
      </c>
      <c r="X60" s="24">
        <f>BRPL_EOD!X60-BRPL_ISGS_exbus!X60</f>
        <v>-1.2591664697083615E-3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1.2431975218305524E-3</v>
      </c>
      <c r="L61" s="24">
        <f>BRPL_EOD!L61-BRPL_ISGS_exbus!L61</f>
        <v>-7.1822457767822812E-5</v>
      </c>
      <c r="M61" s="24">
        <f>BRPL_EOD!M61-BRPL_ISGS_exbus!M61</f>
        <v>-7.1327834170631377E-4</v>
      </c>
      <c r="N61" s="24">
        <f>BRPL_EOD!N61-BRPL_ISGS_exbus!N61</f>
        <v>-4.2478605853375484E-3</v>
      </c>
      <c r="O61" s="24">
        <f>BRPL_EOD!O61-BRPL_ISGS_exbus!O61</f>
        <v>-4.9249853069710525E-3</v>
      </c>
      <c r="P61" s="24">
        <f>BRPL_EOD!P61-BRPL_ISGS_exbus!P61</f>
        <v>2.655030046884832E-3</v>
      </c>
      <c r="Q61" s="24">
        <f>BRPL_EOD!Q61-BRPL_ISGS_exbus!Q61</f>
        <v>3.7280845442566601E-4</v>
      </c>
      <c r="R61" s="24">
        <f>BRPL_EOD!R61-BRPL_ISGS_exbus!R61</f>
        <v>6.0706710252631524E-3</v>
      </c>
      <c r="S61" s="24">
        <f>BRPL_EOD!S61-BRPL_ISGS_exbus!S61</f>
        <v>2.1339349680156161E-3</v>
      </c>
      <c r="T61" s="24">
        <f>BRPL_EOD!T61-BRPL_ISGS_exbus!T61</f>
        <v>-6.010000000000737E-4</v>
      </c>
      <c r="U61" s="24">
        <f>BRPL_EOD!U61-BRPL_ISGS_exbus!U61</f>
        <v>-1.46967801688902E-3</v>
      </c>
      <c r="V61" s="24">
        <f>BRPL_EOD!V61-BRPL_ISGS_exbus!V61</f>
        <v>-2.8379551820716387E-3</v>
      </c>
      <c r="W61" s="24">
        <f>BRPL_EOD!W61-BRPL_ISGS_exbus!W61</f>
        <v>9.6065217391583246E-5</v>
      </c>
      <c r="X61" s="24">
        <f>BRPL_EOD!X61-BRPL_ISGS_exbus!X61</f>
        <v>-1.2591664697083615E-3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1.2431975218305524E-3</v>
      </c>
      <c r="L62" s="24">
        <f>BRPL_EOD!L62-BRPL_ISGS_exbus!L62</f>
        <v>-7.1822457767822812E-5</v>
      </c>
      <c r="M62" s="24">
        <f>BRPL_EOD!M62-BRPL_ISGS_exbus!M62</f>
        <v>-7.1327834170631377E-4</v>
      </c>
      <c r="N62" s="24">
        <f>BRPL_EOD!N62-BRPL_ISGS_exbus!N62</f>
        <v>-4.2478605853375484E-3</v>
      </c>
      <c r="O62" s="24">
        <f>BRPL_EOD!O62-BRPL_ISGS_exbus!O62</f>
        <v>-4.9249853069710525E-3</v>
      </c>
      <c r="P62" s="24">
        <f>BRPL_EOD!P62-BRPL_ISGS_exbus!P62</f>
        <v>2.655030046884832E-3</v>
      </c>
      <c r="Q62" s="24">
        <f>BRPL_EOD!Q62-BRPL_ISGS_exbus!Q62</f>
        <v>3.7280845442566601E-4</v>
      </c>
      <c r="R62" s="24">
        <f>BRPL_EOD!R62-BRPL_ISGS_exbus!R62</f>
        <v>6.0706710252631524E-3</v>
      </c>
      <c r="S62" s="24">
        <f>BRPL_EOD!S62-BRPL_ISGS_exbus!S62</f>
        <v>2.1339349680156161E-3</v>
      </c>
      <c r="T62" s="24">
        <f>BRPL_EOD!T62-BRPL_ISGS_exbus!T62</f>
        <v>-6.010000000000737E-4</v>
      </c>
      <c r="U62" s="24">
        <f>BRPL_EOD!U62-BRPL_ISGS_exbus!U62</f>
        <v>-1.46967801688902E-3</v>
      </c>
      <c r="V62" s="24">
        <f>BRPL_EOD!V62-BRPL_ISGS_exbus!V62</f>
        <v>-2.8379551820716387E-3</v>
      </c>
      <c r="W62" s="24">
        <f>BRPL_EOD!W62-BRPL_ISGS_exbus!W62</f>
        <v>9.6065217391583246E-5</v>
      </c>
      <c r="X62" s="24">
        <f>BRPL_EOD!X62-BRPL_ISGS_exbus!X62</f>
        <v>-1.2591664697083615E-3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5.8547080554944841E-3</v>
      </c>
      <c r="L63" s="24">
        <f>BRPL_EOD!L63-BRPL_ISGS_exbus!L63</f>
        <v>1.6940557195255224E-5</v>
      </c>
      <c r="M63" s="24">
        <f>BRPL_EOD!M63-BRPL_ISGS_exbus!M63</f>
        <v>-7.1327834170631377E-4</v>
      </c>
      <c r="N63" s="24">
        <f>BRPL_EOD!N63-BRPL_ISGS_exbus!N63</f>
        <v>-4.2478605853375484E-3</v>
      </c>
      <c r="O63" s="24">
        <f>BRPL_EOD!O63-BRPL_ISGS_exbus!O63</f>
        <v>-4.9249853069710525E-3</v>
      </c>
      <c r="P63" s="24">
        <f>BRPL_EOD!P63-BRPL_ISGS_exbus!P63</f>
        <v>2.655030046884832E-3</v>
      </c>
      <c r="Q63" s="24">
        <f>BRPL_EOD!Q63-BRPL_ISGS_exbus!Q63</f>
        <v>1.3859722650213513E-3</v>
      </c>
      <c r="R63" s="24">
        <f>BRPL_EOD!R63-BRPL_ISGS_exbus!R63</f>
        <v>6.0706710252631524E-3</v>
      </c>
      <c r="S63" s="24">
        <f>BRPL_EOD!S63-BRPL_ISGS_exbus!S63</f>
        <v>2.7188669438658053E-3</v>
      </c>
      <c r="T63" s="24">
        <f>BRPL_EOD!T63-BRPL_ISGS_exbus!T63</f>
        <v>1.4914765100670913E-4</v>
      </c>
      <c r="U63" s="24">
        <f>BRPL_EOD!U63-BRPL_ISGS_exbus!U63</f>
        <v>-1.46967801688902E-3</v>
      </c>
      <c r="V63" s="24">
        <f>BRPL_EOD!V63-BRPL_ISGS_exbus!V63</f>
        <v>-2.8379551820716387E-3</v>
      </c>
      <c r="W63" s="24">
        <f>BRPL_EOD!W63-BRPL_ISGS_exbus!W63</f>
        <v>8.823913043443099E-5</v>
      </c>
      <c r="X63" s="24">
        <f>BRPL_EOD!X63-BRPL_ISGS_exbus!X63</f>
        <v>-5.5094413803971065E-3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5.6701352262393812E-3</v>
      </c>
      <c r="L64" s="24">
        <f>BRPL_EOD!L64-BRPL_ISGS_exbus!L64</f>
        <v>-1.1501791576051801E-4</v>
      </c>
      <c r="M64" s="24">
        <f>BRPL_EOD!M64-BRPL_ISGS_exbus!M64</f>
        <v>-7.1327834170631377E-4</v>
      </c>
      <c r="N64" s="24">
        <f>BRPL_EOD!N64-BRPL_ISGS_exbus!N64</f>
        <v>-4.2478605853375484E-3</v>
      </c>
      <c r="O64" s="24">
        <f>BRPL_EOD!O64-BRPL_ISGS_exbus!O64</f>
        <v>-4.9249853069710525E-3</v>
      </c>
      <c r="P64" s="24">
        <f>BRPL_EOD!P64-BRPL_ISGS_exbus!P64</f>
        <v>2.655030046884832E-3</v>
      </c>
      <c r="Q64" s="24">
        <f>BRPL_EOD!Q64-BRPL_ISGS_exbus!Q64</f>
        <v>1.3859722650213513E-3</v>
      </c>
      <c r="R64" s="24">
        <f>BRPL_EOD!R64-BRPL_ISGS_exbus!R64</f>
        <v>6.0706710252631524E-3</v>
      </c>
      <c r="S64" s="24">
        <f>BRPL_EOD!S64-BRPL_ISGS_exbus!S64</f>
        <v>2.7188669438658053E-3</v>
      </c>
      <c r="T64" s="24">
        <f>BRPL_EOD!T64-BRPL_ISGS_exbus!T64</f>
        <v>1.4914765100670913E-4</v>
      </c>
      <c r="U64" s="24">
        <f>BRPL_EOD!U64-BRPL_ISGS_exbus!U64</f>
        <v>-1.46967801688902E-3</v>
      </c>
      <c r="V64" s="24">
        <f>BRPL_EOD!V64-BRPL_ISGS_exbus!V64</f>
        <v>-2.8379551820716387E-3</v>
      </c>
      <c r="W64" s="24">
        <f>BRPL_EOD!W64-BRPL_ISGS_exbus!W64</f>
        <v>8.823913043443099E-5</v>
      </c>
      <c r="X64" s="24">
        <f>BRPL_EOD!X64-BRPL_ISGS_exbus!X64</f>
        <v>-5.5094413803971065E-3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7.7183190364848997E-3</v>
      </c>
      <c r="L65" s="24">
        <f>BRPL_EOD!L65-BRPL_ISGS_exbus!L65</f>
        <v>5.39438548692317E-5</v>
      </c>
      <c r="M65" s="24">
        <f>BRPL_EOD!M65-BRPL_ISGS_exbus!M65</f>
        <v>-7.1327834170631377E-4</v>
      </c>
      <c r="N65" s="24">
        <f>BRPL_EOD!N65-BRPL_ISGS_exbus!N65</f>
        <v>-4.2478605853375484E-3</v>
      </c>
      <c r="O65" s="24">
        <f>BRPL_EOD!O65-BRPL_ISGS_exbus!O65</f>
        <v>-4.9249853069710525E-3</v>
      </c>
      <c r="P65" s="24">
        <f>BRPL_EOD!P65-BRPL_ISGS_exbus!P65</f>
        <v>2.655030046884832E-3</v>
      </c>
      <c r="Q65" s="24">
        <f>BRPL_EOD!Q65-BRPL_ISGS_exbus!Q65</f>
        <v>1.2374237288135248E-3</v>
      </c>
      <c r="R65" s="24">
        <f>BRPL_EOD!R65-BRPL_ISGS_exbus!R65</f>
        <v>1.0335855020795037E-2</v>
      </c>
      <c r="S65" s="24">
        <f>BRPL_EOD!S65-BRPL_ISGS_exbus!S65</f>
        <v>6.8573981712383159E-3</v>
      </c>
      <c r="T65" s="24">
        <f>BRPL_EOD!T65-BRPL_ISGS_exbus!T65</f>
        <v>1.4914765100670913E-4</v>
      </c>
      <c r="U65" s="24">
        <f>BRPL_EOD!U65-BRPL_ISGS_exbus!U65</f>
        <v>-1.46967801688902E-3</v>
      </c>
      <c r="V65" s="24">
        <f>BRPL_EOD!V65-BRPL_ISGS_exbus!V65</f>
        <v>1.8680011198206614E-3</v>
      </c>
      <c r="W65" s="24">
        <f>BRPL_EOD!W65-BRPL_ISGS_exbus!W65</f>
        <v>5.7190497467978219E-3</v>
      </c>
      <c r="X65" s="24">
        <f>BRPL_EOD!X65-BRPL_ISGS_exbus!X65</f>
        <v>4.7169731318206232E-3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6.4042925640137582E-3</v>
      </c>
      <c r="L66" s="24">
        <f>BRPL_EOD!L66-BRPL_ISGS_exbus!L66</f>
        <v>3.213567740587564E-4</v>
      </c>
      <c r="M66" s="24">
        <f>BRPL_EOD!M66-BRPL_ISGS_exbus!M66</f>
        <v>-7.1327834170631377E-4</v>
      </c>
      <c r="N66" s="24">
        <f>BRPL_EOD!N66-BRPL_ISGS_exbus!N66</f>
        <v>-4.2478605853375484E-3</v>
      </c>
      <c r="O66" s="24">
        <f>BRPL_EOD!O66-BRPL_ISGS_exbus!O66</f>
        <v>-4.9249853069710525E-3</v>
      </c>
      <c r="P66" s="24">
        <f>BRPL_EOD!P66-BRPL_ISGS_exbus!P66</f>
        <v>2.655030046884832E-3</v>
      </c>
      <c r="Q66" s="24">
        <f>BRPL_EOD!Q66-BRPL_ISGS_exbus!Q66</f>
        <v>1.2374237288135248E-3</v>
      </c>
      <c r="R66" s="24">
        <f>BRPL_EOD!R66-BRPL_ISGS_exbus!R66</f>
        <v>1.0335855020795037E-2</v>
      </c>
      <c r="S66" s="24">
        <f>BRPL_EOD!S66-BRPL_ISGS_exbus!S66</f>
        <v>6.8573981712383159E-3</v>
      </c>
      <c r="T66" s="24">
        <f>BRPL_EOD!T66-BRPL_ISGS_exbus!T66</f>
        <v>1.4914765100670913E-4</v>
      </c>
      <c r="U66" s="24">
        <f>BRPL_EOD!U66-BRPL_ISGS_exbus!U66</f>
        <v>-1.46967801688902E-3</v>
      </c>
      <c r="V66" s="24">
        <f>BRPL_EOD!V66-BRPL_ISGS_exbus!V66</f>
        <v>1.8680011198206614E-3</v>
      </c>
      <c r="W66" s="24">
        <f>BRPL_EOD!W66-BRPL_ISGS_exbus!W66</f>
        <v>5.7190497467978219E-3</v>
      </c>
      <c r="X66" s="24">
        <f>BRPL_EOD!X66-BRPL_ISGS_exbus!X66</f>
        <v>4.7169731318206232E-3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2.7116830189584107E-3</v>
      </c>
      <c r="L67" s="24">
        <f>BRPL_EOD!L67-BRPL_ISGS_exbus!L67</f>
        <v>-3.5845098405928866E-4</v>
      </c>
      <c r="M67" s="24">
        <f>BRPL_EOD!M67-BRPL_ISGS_exbus!M67</f>
        <v>-7.1327834170631377E-4</v>
      </c>
      <c r="N67" s="24">
        <f>BRPL_EOD!N67-BRPL_ISGS_exbus!N67</f>
        <v>-4.2478605853375484E-3</v>
      </c>
      <c r="O67" s="24">
        <f>BRPL_EOD!O67-BRPL_ISGS_exbus!O67</f>
        <v>-4.9249853069710525E-3</v>
      </c>
      <c r="P67" s="24">
        <f>BRPL_EOD!P67-BRPL_ISGS_exbus!P67</f>
        <v>2.655030046884832E-3</v>
      </c>
      <c r="Q67" s="24">
        <f>BRPL_EOD!Q67-BRPL_ISGS_exbus!Q67</f>
        <v>-5.3420878099164071E-3</v>
      </c>
      <c r="R67" s="24">
        <f>BRPL_EOD!R67-BRPL_ISGS_exbus!R67</f>
        <v>5.7739900653608345E-3</v>
      </c>
      <c r="S67" s="24">
        <f>BRPL_EOD!S67-BRPL_ISGS_exbus!S67</f>
        <v>2.7188669438658053E-3</v>
      </c>
      <c r="T67" s="24">
        <f>BRPL_EOD!T67-BRPL_ISGS_exbus!T67</f>
        <v>1.4914765100670913E-4</v>
      </c>
      <c r="U67" s="24">
        <f>BRPL_EOD!U67-BRPL_ISGS_exbus!U67</f>
        <v>-1.46967801688902E-3</v>
      </c>
      <c r="V67" s="24">
        <f>BRPL_EOD!V67-BRPL_ISGS_exbus!V67</f>
        <v>-3.2691471321690813E-3</v>
      </c>
      <c r="W67" s="24">
        <f>BRPL_EOD!W67-BRPL_ISGS_exbus!W67</f>
        <v>5.7190497467978219E-3</v>
      </c>
      <c r="X67" s="24">
        <f>BRPL_EOD!X67-BRPL_ISGS_exbus!X67</f>
        <v>4.7169731318206232E-3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7.00988183376694E-3</v>
      </c>
      <c r="L68" s="24">
        <f>BRPL_EOD!L68-BRPL_ISGS_exbus!L68</f>
        <v>-3.5845098405928866E-4</v>
      </c>
      <c r="M68" s="24">
        <f>BRPL_EOD!M68-BRPL_ISGS_exbus!M68</f>
        <v>-7.1327834170631377E-4</v>
      </c>
      <c r="N68" s="24">
        <f>BRPL_EOD!N68-BRPL_ISGS_exbus!N68</f>
        <v>-4.2478605853375484E-3</v>
      </c>
      <c r="O68" s="24">
        <f>BRPL_EOD!O68-BRPL_ISGS_exbus!O68</f>
        <v>-4.9249853069710525E-3</v>
      </c>
      <c r="P68" s="24">
        <f>BRPL_EOD!P68-BRPL_ISGS_exbus!P68</f>
        <v>2.655030046884832E-3</v>
      </c>
      <c r="Q68" s="24">
        <f>BRPL_EOD!Q68-BRPL_ISGS_exbus!Q68</f>
        <v>-5.3420878099164071E-3</v>
      </c>
      <c r="R68" s="24">
        <f>BRPL_EOD!R68-BRPL_ISGS_exbus!R68</f>
        <v>5.7739900653608345E-3</v>
      </c>
      <c r="S68" s="24">
        <f>BRPL_EOD!S68-BRPL_ISGS_exbus!S68</f>
        <v>2.7188669438658053E-3</v>
      </c>
      <c r="T68" s="24">
        <f>BRPL_EOD!T68-BRPL_ISGS_exbus!T68</f>
        <v>1.4914765100670913E-4</v>
      </c>
      <c r="U68" s="24">
        <f>BRPL_EOD!U68-BRPL_ISGS_exbus!U68</f>
        <v>-1.46967801688902E-3</v>
      </c>
      <c r="V68" s="24">
        <f>BRPL_EOD!V68-BRPL_ISGS_exbus!V68</f>
        <v>-3.2691471321690813E-3</v>
      </c>
      <c r="W68" s="24">
        <f>BRPL_EOD!W68-BRPL_ISGS_exbus!W68</f>
        <v>5.7190497467978219E-3</v>
      </c>
      <c r="X68" s="24">
        <f>BRPL_EOD!X68-BRPL_ISGS_exbus!X68</f>
        <v>4.7169731318206232E-3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7.9181230686344861E-3</v>
      </c>
      <c r="L69" s="24">
        <f>BRPL_EOD!L69-BRPL_ISGS_exbus!L69</f>
        <v>-4.7056302290471308E-4</v>
      </c>
      <c r="M69" s="24">
        <f>BRPL_EOD!M69-BRPL_ISGS_exbus!M69</f>
        <v>-7.1327834170631377E-4</v>
      </c>
      <c r="N69" s="24">
        <f>BRPL_EOD!N69-BRPL_ISGS_exbus!N69</f>
        <v>-4.2478605853375484E-3</v>
      </c>
      <c r="O69" s="24">
        <f>BRPL_EOD!O69-BRPL_ISGS_exbus!O69</f>
        <v>-4.9249853069710525E-3</v>
      </c>
      <c r="P69" s="24">
        <f>BRPL_EOD!P69-BRPL_ISGS_exbus!P69</f>
        <v>2.655030046884832E-3</v>
      </c>
      <c r="Q69" s="24">
        <f>BRPL_EOD!Q69-BRPL_ISGS_exbus!Q69</f>
        <v>-5.3420878099164071E-3</v>
      </c>
      <c r="R69" s="24">
        <f>BRPL_EOD!R69-BRPL_ISGS_exbus!R69</f>
        <v>5.7739900653608345E-3</v>
      </c>
      <c r="S69" s="24">
        <f>BRPL_EOD!S69-BRPL_ISGS_exbus!S69</f>
        <v>2.7188669438658053E-3</v>
      </c>
      <c r="T69" s="24">
        <f>BRPL_EOD!T69-BRPL_ISGS_exbus!T69</f>
        <v>1.4914765100670913E-4</v>
      </c>
      <c r="U69" s="24">
        <f>BRPL_EOD!U69-BRPL_ISGS_exbus!U69</f>
        <v>-1.46967801688902E-3</v>
      </c>
      <c r="V69" s="24">
        <f>BRPL_EOD!V69-BRPL_ISGS_exbus!V69</f>
        <v>-3.2691471321690813E-3</v>
      </c>
      <c r="W69" s="24">
        <f>BRPL_EOD!W69-BRPL_ISGS_exbus!W69</f>
        <v>5.7190497467978219E-3</v>
      </c>
      <c r="X69" s="24">
        <f>BRPL_EOD!X69-BRPL_ISGS_exbus!X69</f>
        <v>4.7169731318206232E-3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1.0363360106282471E-2</v>
      </c>
      <c r="L70" s="24">
        <f>BRPL_EOD!L70-BRPL_ISGS_exbus!L70</f>
        <v>-4.7056302290471308E-4</v>
      </c>
      <c r="M70" s="24">
        <f>BRPL_EOD!M70-BRPL_ISGS_exbus!M70</f>
        <v>-7.1327834170631377E-4</v>
      </c>
      <c r="N70" s="24">
        <f>BRPL_EOD!N70-BRPL_ISGS_exbus!N70</f>
        <v>-4.2478605853375484E-3</v>
      </c>
      <c r="O70" s="24">
        <f>BRPL_EOD!O70-BRPL_ISGS_exbus!O70</f>
        <v>-4.9249853069710525E-3</v>
      </c>
      <c r="P70" s="24">
        <f>BRPL_EOD!P70-BRPL_ISGS_exbus!P70</f>
        <v>2.655030046884832E-3</v>
      </c>
      <c r="Q70" s="24">
        <f>BRPL_EOD!Q70-BRPL_ISGS_exbus!Q70</f>
        <v>-5.3420878099164071E-3</v>
      </c>
      <c r="R70" s="24">
        <f>BRPL_EOD!R70-BRPL_ISGS_exbus!R70</f>
        <v>5.7739900653608345E-3</v>
      </c>
      <c r="S70" s="24">
        <f>BRPL_EOD!S70-BRPL_ISGS_exbus!S70</f>
        <v>2.7188669438658053E-3</v>
      </c>
      <c r="T70" s="24">
        <f>BRPL_EOD!T70-BRPL_ISGS_exbus!T70</f>
        <v>1.4914765100670913E-4</v>
      </c>
      <c r="U70" s="24">
        <f>BRPL_EOD!U70-BRPL_ISGS_exbus!U70</f>
        <v>-1.46967801688902E-3</v>
      </c>
      <c r="V70" s="24">
        <f>BRPL_EOD!V70-BRPL_ISGS_exbus!V70</f>
        <v>-3.2691471321690813E-3</v>
      </c>
      <c r="W70" s="24">
        <f>BRPL_EOD!W70-BRPL_ISGS_exbus!W70</f>
        <v>5.7190497467978219E-3</v>
      </c>
      <c r="X70" s="24">
        <f>BRPL_EOD!X70-BRPL_ISGS_exbus!X70</f>
        <v>4.7169731318206232E-3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9.7915994544450768E-3</v>
      </c>
      <c r="L71" s="24">
        <f>BRPL_EOD!L71-BRPL_ISGS_exbus!L71</f>
        <v>-5.7784052784626283E-4</v>
      </c>
      <c r="M71" s="24">
        <f>BRPL_EOD!M71-BRPL_ISGS_exbus!M71</f>
        <v>-7.1327834170631377E-4</v>
      </c>
      <c r="N71" s="24">
        <f>BRPL_EOD!N71-BRPL_ISGS_exbus!N71</f>
        <v>-4.2478605853375484E-3</v>
      </c>
      <c r="O71" s="24">
        <f>BRPL_EOD!O71-BRPL_ISGS_exbus!O71</f>
        <v>-4.9249853069710525E-3</v>
      </c>
      <c r="P71" s="24">
        <f>BRPL_EOD!P71-BRPL_ISGS_exbus!P71</f>
        <v>2.655030046884832E-3</v>
      </c>
      <c r="Q71" s="24">
        <f>BRPL_EOD!Q71-BRPL_ISGS_exbus!Q71</f>
        <v>2.1054782110105918E-3</v>
      </c>
      <c r="R71" s="24">
        <f>BRPL_EOD!R71-BRPL_ISGS_exbus!R71</f>
        <v>-1.5261519630449527E-3</v>
      </c>
      <c r="S71" s="24">
        <f>BRPL_EOD!S71-BRPL_ISGS_exbus!S71</f>
        <v>6.8529418282547994E-3</v>
      </c>
      <c r="T71" s="24">
        <f>BRPL_EOD!T71-BRPL_ISGS_exbus!T71</f>
        <v>1.4914765100670913E-4</v>
      </c>
      <c r="U71" s="24">
        <f>BRPL_EOD!U71-BRPL_ISGS_exbus!U71</f>
        <v>-1.46967801688902E-3</v>
      </c>
      <c r="V71" s="24">
        <f>BRPL_EOD!V71-BRPL_ISGS_exbus!V71</f>
        <v>-3.2691471321690813E-3</v>
      </c>
      <c r="W71" s="24">
        <f>BRPL_EOD!W71-BRPL_ISGS_exbus!W71</f>
        <v>5.7190497467978219E-3</v>
      </c>
      <c r="X71" s="24">
        <f>BRPL_EOD!X71-BRPL_ISGS_exbus!X71</f>
        <v>4.7169731318206232E-3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9.7915994544450768E-3</v>
      </c>
      <c r="L72" s="24">
        <f>BRPL_EOD!L72-BRPL_ISGS_exbus!L72</f>
        <v>-5.7784052784626283E-4</v>
      </c>
      <c r="M72" s="24">
        <f>BRPL_EOD!M72-BRPL_ISGS_exbus!M72</f>
        <v>-7.1327834170631377E-4</v>
      </c>
      <c r="N72" s="24">
        <f>BRPL_EOD!N72-BRPL_ISGS_exbus!N72</f>
        <v>-4.2478605853375484E-3</v>
      </c>
      <c r="O72" s="24">
        <f>BRPL_EOD!O72-BRPL_ISGS_exbus!O72</f>
        <v>-4.9249853069710525E-3</v>
      </c>
      <c r="P72" s="24">
        <f>BRPL_EOD!P72-BRPL_ISGS_exbus!P72</f>
        <v>2.655030046884832E-3</v>
      </c>
      <c r="Q72" s="24">
        <f>BRPL_EOD!Q72-BRPL_ISGS_exbus!Q72</f>
        <v>2.1054782110105918E-3</v>
      </c>
      <c r="R72" s="24">
        <f>BRPL_EOD!R72-BRPL_ISGS_exbus!R72</f>
        <v>-1.5261519630449527E-3</v>
      </c>
      <c r="S72" s="24">
        <f>BRPL_EOD!S72-BRPL_ISGS_exbus!S72</f>
        <v>6.8529418282547994E-3</v>
      </c>
      <c r="T72" s="24">
        <f>BRPL_EOD!T72-BRPL_ISGS_exbus!T72</f>
        <v>1.4914765100670913E-4</v>
      </c>
      <c r="U72" s="24">
        <f>BRPL_EOD!U72-BRPL_ISGS_exbus!U72</f>
        <v>-1.46967801688902E-3</v>
      </c>
      <c r="V72" s="24">
        <f>BRPL_EOD!V72-BRPL_ISGS_exbus!V72</f>
        <v>-3.2691471321690813E-3</v>
      </c>
      <c r="W72" s="24">
        <f>BRPL_EOD!W72-BRPL_ISGS_exbus!W72</f>
        <v>5.7190497467978219E-3</v>
      </c>
      <c r="X72" s="24">
        <f>BRPL_EOD!X72-BRPL_ISGS_exbus!X72</f>
        <v>4.7169731318206232E-3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1.2453789221581246E-2</v>
      </c>
      <c r="L73" s="24">
        <f>BRPL_EOD!L73-BRPL_ISGS_exbus!L73</f>
        <v>5.0910512793933549E-5</v>
      </c>
      <c r="M73" s="24">
        <f>BRPL_EOD!M73-BRPL_ISGS_exbus!M73</f>
        <v>-7.1327834170631377E-4</v>
      </c>
      <c r="N73" s="24">
        <f>BRPL_EOD!N73-BRPL_ISGS_exbus!N73</f>
        <v>-4.2478605853375484E-3</v>
      </c>
      <c r="O73" s="24">
        <f>BRPL_EOD!O73-BRPL_ISGS_exbus!O73</f>
        <v>-4.9249853069710525E-3</v>
      </c>
      <c r="P73" s="24">
        <f>BRPL_EOD!P73-BRPL_ISGS_exbus!P73</f>
        <v>2.655030046884832E-3</v>
      </c>
      <c r="Q73" s="24">
        <f>BRPL_EOD!Q73-BRPL_ISGS_exbus!Q73</f>
        <v>7.1881546338978808E-3</v>
      </c>
      <c r="R73" s="24">
        <f>BRPL_EOD!R73-BRPL_ISGS_exbus!R73</f>
        <v>-1.5261519630449527E-3</v>
      </c>
      <c r="S73" s="24">
        <f>BRPL_EOD!S73-BRPL_ISGS_exbus!S73</f>
        <v>8.4627125674003878E-3</v>
      </c>
      <c r="T73" s="24">
        <f>BRPL_EOD!T73-BRPL_ISGS_exbus!T73</f>
        <v>1.4914765100670913E-4</v>
      </c>
      <c r="U73" s="24">
        <f>BRPL_EOD!U73-BRPL_ISGS_exbus!U73</f>
        <v>-1.46967801688902E-3</v>
      </c>
      <c r="V73" s="24">
        <f>BRPL_EOD!V73-BRPL_ISGS_exbus!V73</f>
        <v>-3.2691471321690813E-3</v>
      </c>
      <c r="W73" s="24">
        <f>BRPL_EOD!W73-BRPL_ISGS_exbus!W73</f>
        <v>5.7190497467978219E-3</v>
      </c>
      <c r="X73" s="24">
        <f>BRPL_EOD!X73-BRPL_ISGS_exbus!X73</f>
        <v>4.7169731318206232E-3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1.2453789221581246E-2</v>
      </c>
      <c r="L74" s="24">
        <f>BRPL_EOD!L74-BRPL_ISGS_exbus!L74</f>
        <v>5.0910512793933549E-5</v>
      </c>
      <c r="M74" s="24">
        <f>BRPL_EOD!M74-BRPL_ISGS_exbus!M74</f>
        <v>-7.1327834170631377E-4</v>
      </c>
      <c r="N74" s="24">
        <f>BRPL_EOD!N74-BRPL_ISGS_exbus!N74</f>
        <v>-4.2478605853375484E-3</v>
      </c>
      <c r="O74" s="24">
        <f>BRPL_EOD!O74-BRPL_ISGS_exbus!O74</f>
        <v>-4.9249853069710525E-3</v>
      </c>
      <c r="P74" s="24">
        <f>BRPL_EOD!P74-BRPL_ISGS_exbus!P74</f>
        <v>2.655030046884832E-3</v>
      </c>
      <c r="Q74" s="24">
        <f>BRPL_EOD!Q74-BRPL_ISGS_exbus!Q74</f>
        <v>-4.8030175348134918E-3</v>
      </c>
      <c r="R74" s="24">
        <f>BRPL_EOD!R74-BRPL_ISGS_exbus!R74</f>
        <v>-1.5261519630449527E-3</v>
      </c>
      <c r="S74" s="24">
        <f>BRPL_EOD!S74-BRPL_ISGS_exbus!S74</f>
        <v>8.4627125674003878E-3</v>
      </c>
      <c r="T74" s="24">
        <f>BRPL_EOD!T74-BRPL_ISGS_exbus!T74</f>
        <v>1.4914765100670913E-4</v>
      </c>
      <c r="U74" s="24">
        <f>BRPL_EOD!U74-BRPL_ISGS_exbus!U74</f>
        <v>-1.46967801688902E-3</v>
      </c>
      <c r="V74" s="24">
        <f>BRPL_EOD!V74-BRPL_ISGS_exbus!V74</f>
        <v>-3.2691471321690813E-3</v>
      </c>
      <c r="W74" s="24">
        <f>BRPL_EOD!W74-BRPL_ISGS_exbus!W74</f>
        <v>5.7190497467978219E-3</v>
      </c>
      <c r="X74" s="24">
        <f>BRPL_EOD!X74-BRPL_ISGS_exbus!X74</f>
        <v>4.7169731318206232E-3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1.1101043813255274E-2</v>
      </c>
      <c r="L75" s="24">
        <f>BRPL_EOD!L75-BRPL_ISGS_exbus!L75</f>
        <v>5.0910512793933549E-5</v>
      </c>
      <c r="M75" s="24">
        <f>BRPL_EOD!M75-BRPL_ISGS_exbus!M75</f>
        <v>-7.1327834170631377E-4</v>
      </c>
      <c r="N75" s="24">
        <f>BRPL_EOD!N75-BRPL_ISGS_exbus!N75</f>
        <v>-4.2478605853375484E-3</v>
      </c>
      <c r="O75" s="24">
        <f>BRPL_EOD!O75-BRPL_ISGS_exbus!O75</f>
        <v>-4.9249853069710525E-3</v>
      </c>
      <c r="P75" s="24">
        <f>BRPL_EOD!P75-BRPL_ISGS_exbus!P75</f>
        <v>2.655030046884832E-3</v>
      </c>
      <c r="Q75" s="24">
        <f>BRPL_EOD!Q75-BRPL_ISGS_exbus!Q75</f>
        <v>-4.8030175348134918E-3</v>
      </c>
      <c r="R75" s="24">
        <f>BRPL_EOD!R75-BRPL_ISGS_exbus!R75</f>
        <v>-1.5261519630449527E-3</v>
      </c>
      <c r="S75" s="24">
        <f>BRPL_EOD!S75-BRPL_ISGS_exbus!S75</f>
        <v>8.4627125674003878E-3</v>
      </c>
      <c r="T75" s="24">
        <f>BRPL_EOD!T75-BRPL_ISGS_exbus!T75</f>
        <v>1.4914765100670913E-4</v>
      </c>
      <c r="U75" s="24">
        <f>BRPL_EOD!U75-BRPL_ISGS_exbus!U75</f>
        <v>-1.46967801688902E-3</v>
      </c>
      <c r="V75" s="24">
        <f>BRPL_EOD!V75-BRPL_ISGS_exbus!V75</f>
        <v>-3.2691471321690813E-3</v>
      </c>
      <c r="W75" s="24">
        <f>BRPL_EOD!W75-BRPL_ISGS_exbus!W75</f>
        <v>5.7190497467978219E-3</v>
      </c>
      <c r="X75" s="24">
        <f>BRPL_EOD!X75-BRPL_ISGS_exbus!X75</f>
        <v>4.7169731318206232E-3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5.9564212206169032E-3</v>
      </c>
      <c r="L76" s="24">
        <f>BRPL_EOD!L76-BRPL_ISGS_exbus!L76</f>
        <v>-1.7611336032530289E-4</v>
      </c>
      <c r="M76" s="24">
        <f>BRPL_EOD!M76-BRPL_ISGS_exbus!M76</f>
        <v>-7.1327834170631377E-4</v>
      </c>
      <c r="N76" s="24">
        <f>BRPL_EOD!N76-BRPL_ISGS_exbus!N76</f>
        <v>-4.2478605853375484E-3</v>
      </c>
      <c r="O76" s="24">
        <f>BRPL_EOD!O76-BRPL_ISGS_exbus!O76</f>
        <v>-4.9249853069710525E-3</v>
      </c>
      <c r="P76" s="24">
        <f>BRPL_EOD!P76-BRPL_ISGS_exbus!P76</f>
        <v>2.655030046884832E-3</v>
      </c>
      <c r="Q76" s="24">
        <f>BRPL_EOD!Q76-BRPL_ISGS_exbus!Q76</f>
        <v>-4.8030175348134918E-3</v>
      </c>
      <c r="R76" s="24">
        <f>BRPL_EOD!R76-BRPL_ISGS_exbus!R76</f>
        <v>-1.5261519630449527E-3</v>
      </c>
      <c r="S76" s="24">
        <f>BRPL_EOD!S76-BRPL_ISGS_exbus!S76</f>
        <v>8.4627125674003878E-3</v>
      </c>
      <c r="T76" s="24">
        <f>BRPL_EOD!T76-BRPL_ISGS_exbus!T76</f>
        <v>1.4914765100670913E-4</v>
      </c>
      <c r="U76" s="24">
        <f>BRPL_EOD!U76-BRPL_ISGS_exbus!U76</f>
        <v>-1.46967801688902E-3</v>
      </c>
      <c r="V76" s="24">
        <f>BRPL_EOD!V76-BRPL_ISGS_exbus!V76</f>
        <v>-3.2691471321690813E-3</v>
      </c>
      <c r="W76" s="24">
        <f>BRPL_EOD!W76-BRPL_ISGS_exbus!W76</f>
        <v>5.7190497467978219E-3</v>
      </c>
      <c r="X76" s="24">
        <f>BRPL_EOD!X76-BRPL_ISGS_exbus!X76</f>
        <v>4.7169731318206232E-3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2.1610823351920772E-3</v>
      </c>
      <c r="L77" s="24">
        <f>BRPL_EOD!L77-BRPL_ISGS_exbus!L77</f>
        <v>8.1272716954572388E-5</v>
      </c>
      <c r="M77" s="24">
        <f>BRPL_EOD!M77-BRPL_ISGS_exbus!M77</f>
        <v>-7.1327834170631377E-4</v>
      </c>
      <c r="N77" s="24">
        <f>BRPL_EOD!N77-BRPL_ISGS_exbus!N77</f>
        <v>-4.2478605853375484E-3</v>
      </c>
      <c r="O77" s="24">
        <f>BRPL_EOD!O77-BRPL_ISGS_exbus!O77</f>
        <v>-4.9249853069710525E-3</v>
      </c>
      <c r="P77" s="24">
        <f>BRPL_EOD!P77-BRPL_ISGS_exbus!P77</f>
        <v>2.655030046884832E-3</v>
      </c>
      <c r="Q77" s="24">
        <f>BRPL_EOD!Q77-BRPL_ISGS_exbus!Q77</f>
        <v>-4.8030175348134918E-3</v>
      </c>
      <c r="R77" s="24">
        <f>BRPL_EOD!R77-BRPL_ISGS_exbus!R77</f>
        <v>6.4315608818255043E-3</v>
      </c>
      <c r="S77" s="24">
        <f>BRPL_EOD!S77-BRPL_ISGS_exbus!S77</f>
        <v>6.1612701030906436E-3</v>
      </c>
      <c r="T77" s="24">
        <f>BRPL_EOD!T77-BRPL_ISGS_exbus!T77</f>
        <v>1.4914765100670913E-4</v>
      </c>
      <c r="U77" s="24">
        <f>BRPL_EOD!U77-BRPL_ISGS_exbus!U77</f>
        <v>-1.46967801688902E-3</v>
      </c>
      <c r="V77" s="24">
        <f>BRPL_EOD!V77-BRPL_ISGS_exbus!V77</f>
        <v>-3.2691471321690813E-3</v>
      </c>
      <c r="W77" s="24">
        <f>BRPL_EOD!W77-BRPL_ISGS_exbus!W77</f>
        <v>5.7190497467978219E-3</v>
      </c>
      <c r="X77" s="24">
        <f>BRPL_EOD!X77-BRPL_ISGS_exbus!X77</f>
        <v>4.7169731318206232E-3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6.1106003346367288E-3</v>
      </c>
      <c r="L78" s="24">
        <f>BRPL_EOD!L78-BRPL_ISGS_exbus!L78</f>
        <v>8.6429646088959089E-6</v>
      </c>
      <c r="M78" s="24">
        <f>BRPL_EOD!M78-BRPL_ISGS_exbus!M78</f>
        <v>-7.1327834170631377E-4</v>
      </c>
      <c r="N78" s="24">
        <f>BRPL_EOD!N78-BRPL_ISGS_exbus!N78</f>
        <v>-4.2478605853375484E-3</v>
      </c>
      <c r="O78" s="24">
        <f>BRPL_EOD!O78-BRPL_ISGS_exbus!O78</f>
        <v>-4.9249853069710525E-3</v>
      </c>
      <c r="P78" s="24">
        <f>BRPL_EOD!P78-BRPL_ISGS_exbus!P78</f>
        <v>2.655030046884832E-3</v>
      </c>
      <c r="Q78" s="24">
        <f>BRPL_EOD!Q78-BRPL_ISGS_exbus!Q78</f>
        <v>7.1881546338978808E-3</v>
      </c>
      <c r="R78" s="24">
        <f>BRPL_EOD!R78-BRPL_ISGS_exbus!R78</f>
        <v>6.4315608818255043E-3</v>
      </c>
      <c r="S78" s="24">
        <f>BRPL_EOD!S78-BRPL_ISGS_exbus!S78</f>
        <v>6.1612701030906436E-3</v>
      </c>
      <c r="T78" s="24">
        <f>BRPL_EOD!T78-BRPL_ISGS_exbus!T78</f>
        <v>1.4914765100670913E-4</v>
      </c>
      <c r="U78" s="24">
        <f>BRPL_EOD!U78-BRPL_ISGS_exbus!U78</f>
        <v>-1.46967801688902E-3</v>
      </c>
      <c r="V78" s="24">
        <f>BRPL_EOD!V78-BRPL_ISGS_exbus!V78</f>
        <v>-3.2691471321690813E-3</v>
      </c>
      <c r="W78" s="24">
        <f>BRPL_EOD!W78-BRPL_ISGS_exbus!W78</f>
        <v>5.7190497467978219E-3</v>
      </c>
      <c r="X78" s="24">
        <f>BRPL_EOD!X78-BRPL_ISGS_exbus!X78</f>
        <v>4.7169731318206232E-3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1.220041807528105E-4</v>
      </c>
      <c r="L79" s="24">
        <f>BRPL_EOD!L79-BRPL_ISGS_exbus!L79</f>
        <v>-3.6494663923747339E-4</v>
      </c>
      <c r="M79" s="24">
        <f>BRPL_EOD!M79-BRPL_ISGS_exbus!M79</f>
        <v>-7.1327834170631377E-4</v>
      </c>
      <c r="N79" s="24">
        <f>BRPL_EOD!N79-BRPL_ISGS_exbus!N79</f>
        <v>-4.2478605853375484E-3</v>
      </c>
      <c r="O79" s="24">
        <f>BRPL_EOD!O79-BRPL_ISGS_exbus!O79</f>
        <v>-4.9249853069710525E-3</v>
      </c>
      <c r="P79" s="24">
        <f>BRPL_EOD!P79-BRPL_ISGS_exbus!P79</f>
        <v>2.655030046884832E-3</v>
      </c>
      <c r="Q79" s="24">
        <f>BRPL_EOD!Q79-BRPL_ISGS_exbus!Q79</f>
        <v>7.1881546338978808E-3</v>
      </c>
      <c r="R79" s="24">
        <f>BRPL_EOD!R79-BRPL_ISGS_exbus!R79</f>
        <v>6.4315608818255043E-3</v>
      </c>
      <c r="S79" s="24">
        <f>BRPL_EOD!S79-BRPL_ISGS_exbus!S79</f>
        <v>6.1612701030906436E-3</v>
      </c>
      <c r="T79" s="24">
        <f>BRPL_EOD!T79-BRPL_ISGS_exbus!T79</f>
        <v>1.4914765100670913E-4</v>
      </c>
      <c r="U79" s="24">
        <f>BRPL_EOD!U79-BRPL_ISGS_exbus!U79</f>
        <v>-1.46967801688902E-3</v>
      </c>
      <c r="V79" s="24">
        <f>BRPL_EOD!V79-BRPL_ISGS_exbus!V79</f>
        <v>-3.2691471321690813E-3</v>
      </c>
      <c r="W79" s="24">
        <f>BRPL_EOD!W79-BRPL_ISGS_exbus!W79</f>
        <v>5.7190497467978219E-3</v>
      </c>
      <c r="X79" s="24">
        <f>BRPL_EOD!X79-BRPL_ISGS_exbus!X79</f>
        <v>4.7169731318206232E-3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8.7281634779401429E-3</v>
      </c>
      <c r="L80" s="24">
        <f>BRPL_EOD!L80-BRPL_ISGS_exbus!L80</f>
        <v>-3.6494663923747339E-4</v>
      </c>
      <c r="M80" s="24">
        <f>BRPL_EOD!M80-BRPL_ISGS_exbus!M80</f>
        <v>-7.1327834170631377E-4</v>
      </c>
      <c r="N80" s="24">
        <f>BRPL_EOD!N80-BRPL_ISGS_exbus!N80</f>
        <v>-4.2478605853375484E-3</v>
      </c>
      <c r="O80" s="24">
        <f>BRPL_EOD!O80-BRPL_ISGS_exbus!O80</f>
        <v>-4.9249853069710525E-3</v>
      </c>
      <c r="P80" s="24">
        <f>BRPL_EOD!P80-BRPL_ISGS_exbus!P80</f>
        <v>2.655030046884832E-3</v>
      </c>
      <c r="Q80" s="24">
        <f>BRPL_EOD!Q80-BRPL_ISGS_exbus!Q80</f>
        <v>7.1881546338978808E-3</v>
      </c>
      <c r="R80" s="24">
        <f>BRPL_EOD!R80-BRPL_ISGS_exbus!R80</f>
        <v>-1.5261519630449527E-3</v>
      </c>
      <c r="S80" s="24">
        <f>BRPL_EOD!S80-BRPL_ISGS_exbus!S80</f>
        <v>6.1612701030906436E-3</v>
      </c>
      <c r="T80" s="24">
        <f>BRPL_EOD!T80-BRPL_ISGS_exbus!T80</f>
        <v>1.4914765100670913E-4</v>
      </c>
      <c r="U80" s="24">
        <f>BRPL_EOD!U80-BRPL_ISGS_exbus!U80</f>
        <v>-1.46967801688902E-3</v>
      </c>
      <c r="V80" s="24">
        <f>BRPL_EOD!V80-BRPL_ISGS_exbus!V80</f>
        <v>-3.2691471321690813E-3</v>
      </c>
      <c r="W80" s="24">
        <f>BRPL_EOD!W80-BRPL_ISGS_exbus!W80</f>
        <v>5.7190497467978219E-3</v>
      </c>
      <c r="X80" s="24">
        <f>BRPL_EOD!X80-BRPL_ISGS_exbus!X80</f>
        <v>4.7169731318206232E-3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-3.34415509991004E-3</v>
      </c>
      <c r="L81" s="24">
        <f>BRPL_EOD!L81-BRPL_ISGS_exbus!L81</f>
        <v>-3.6494663923747339E-4</v>
      </c>
      <c r="M81" s="24">
        <f>BRPL_EOD!M81-BRPL_ISGS_exbus!M81</f>
        <v>-7.1327834170631377E-4</v>
      </c>
      <c r="N81" s="24">
        <f>BRPL_EOD!N81-BRPL_ISGS_exbus!N81</f>
        <v>-4.2478605853375484E-3</v>
      </c>
      <c r="O81" s="24">
        <f>BRPL_EOD!O81-BRPL_ISGS_exbus!O81</f>
        <v>-4.9249853069710525E-3</v>
      </c>
      <c r="P81" s="24">
        <f>BRPL_EOD!P81-BRPL_ISGS_exbus!P81</f>
        <v>2.655030046884832E-3</v>
      </c>
      <c r="Q81" s="24">
        <f>BRPL_EOD!Q81-BRPL_ISGS_exbus!Q81</f>
        <v>7.1881546338978808E-3</v>
      </c>
      <c r="R81" s="24">
        <f>BRPL_EOD!R81-BRPL_ISGS_exbus!R81</f>
        <v>6.4315608818255043E-3</v>
      </c>
      <c r="S81" s="24">
        <f>BRPL_EOD!S81-BRPL_ISGS_exbus!S81</f>
        <v>6.1612701030906436E-3</v>
      </c>
      <c r="T81" s="24">
        <f>BRPL_EOD!T81-BRPL_ISGS_exbus!T81</f>
        <v>1.4914765100670913E-4</v>
      </c>
      <c r="U81" s="24">
        <f>BRPL_EOD!U81-BRPL_ISGS_exbus!U81</f>
        <v>-1.46967801688902E-3</v>
      </c>
      <c r="V81" s="24">
        <f>BRPL_EOD!V81-BRPL_ISGS_exbus!V81</f>
        <v>-3.2691471321690813E-3</v>
      </c>
      <c r="W81" s="24">
        <f>BRPL_EOD!W81-BRPL_ISGS_exbus!W81</f>
        <v>5.7190497467978219E-3</v>
      </c>
      <c r="X81" s="24">
        <f>BRPL_EOD!X81-BRPL_ISGS_exbus!X81</f>
        <v>4.7169731318206232E-3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9.4363450892274159E-3</v>
      </c>
      <c r="L82" s="24">
        <f>BRPL_EOD!L82-BRPL_ISGS_exbus!L82</f>
        <v>-3.6494663923747339E-4</v>
      </c>
      <c r="M82" s="24">
        <f>BRPL_EOD!M82-BRPL_ISGS_exbus!M82</f>
        <v>-7.1327834170631377E-4</v>
      </c>
      <c r="N82" s="24">
        <f>BRPL_EOD!N82-BRPL_ISGS_exbus!N82</f>
        <v>-4.2478605853375484E-3</v>
      </c>
      <c r="O82" s="24">
        <f>BRPL_EOD!O82-BRPL_ISGS_exbus!O82</f>
        <v>-4.9249853069710525E-3</v>
      </c>
      <c r="P82" s="24">
        <f>BRPL_EOD!P82-BRPL_ISGS_exbus!P82</f>
        <v>2.655030046884832E-3</v>
      </c>
      <c r="Q82" s="24">
        <f>BRPL_EOD!Q82-BRPL_ISGS_exbus!Q82</f>
        <v>7.1881546338978808E-3</v>
      </c>
      <c r="R82" s="24">
        <f>BRPL_EOD!R82-BRPL_ISGS_exbus!R82</f>
        <v>6.4315608818255043E-3</v>
      </c>
      <c r="S82" s="24">
        <f>BRPL_EOD!S82-BRPL_ISGS_exbus!S82</f>
        <v>6.1612701030906436E-3</v>
      </c>
      <c r="T82" s="24">
        <f>BRPL_EOD!T82-BRPL_ISGS_exbus!T82</f>
        <v>1.4914765100670913E-4</v>
      </c>
      <c r="U82" s="24">
        <f>BRPL_EOD!U82-BRPL_ISGS_exbus!U82</f>
        <v>-1.46967801688902E-3</v>
      </c>
      <c r="V82" s="24">
        <f>BRPL_EOD!V82-BRPL_ISGS_exbus!V82</f>
        <v>-3.2691471321690813E-3</v>
      </c>
      <c r="W82" s="24">
        <f>BRPL_EOD!W82-BRPL_ISGS_exbus!W82</f>
        <v>5.7190497467978219E-3</v>
      </c>
      <c r="X82" s="24">
        <f>BRPL_EOD!X82-BRPL_ISGS_exbus!X82</f>
        <v>4.7169731318206232E-3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1.0563453816416768E-3</v>
      </c>
      <c r="L83" s="24">
        <f>BRPL_EOD!L83-BRPL_ISGS_exbus!L83</f>
        <v>-3.6494663923747339E-4</v>
      </c>
      <c r="M83" s="24">
        <f>BRPL_EOD!M83-BRPL_ISGS_exbus!M83</f>
        <v>-7.1327834170631377E-4</v>
      </c>
      <c r="N83" s="24">
        <f>BRPL_EOD!N83-BRPL_ISGS_exbus!N83</f>
        <v>-4.2478605853375484E-3</v>
      </c>
      <c r="O83" s="24">
        <f>BRPL_EOD!O83-BRPL_ISGS_exbus!O83</f>
        <v>-4.9249853069710525E-3</v>
      </c>
      <c r="P83" s="24">
        <f>BRPL_EOD!P83-BRPL_ISGS_exbus!P83</f>
        <v>2.655030046884832E-3</v>
      </c>
      <c r="Q83" s="24">
        <f>BRPL_EOD!Q83-BRPL_ISGS_exbus!Q83</f>
        <v>7.1881546338978808E-3</v>
      </c>
      <c r="R83" s="24">
        <f>BRPL_EOD!R83-BRPL_ISGS_exbus!R83</f>
        <v>6.4315608818255043E-3</v>
      </c>
      <c r="S83" s="24">
        <f>BRPL_EOD!S83-BRPL_ISGS_exbus!S83</f>
        <v>6.1612701030906436E-3</v>
      </c>
      <c r="T83" s="24">
        <f>BRPL_EOD!T83-BRPL_ISGS_exbus!T83</f>
        <v>1.4914765100670913E-4</v>
      </c>
      <c r="U83" s="24">
        <f>BRPL_EOD!U83-BRPL_ISGS_exbus!U83</f>
        <v>-1.46967801688902E-3</v>
      </c>
      <c r="V83" s="24">
        <f>BRPL_EOD!V83-BRPL_ISGS_exbus!V83</f>
        <v>-3.2691471321690813E-3</v>
      </c>
      <c r="W83" s="24">
        <f>BRPL_EOD!W83-BRPL_ISGS_exbus!W83</f>
        <v>5.7190497467978219E-3</v>
      </c>
      <c r="X83" s="24">
        <f>BRPL_EOD!X83-BRPL_ISGS_exbus!X83</f>
        <v>4.7169731318206232E-3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7.9917754748066727E-3</v>
      </c>
      <c r="L84" s="24">
        <f>BRPL_EOD!L84-BRPL_ISGS_exbus!L84</f>
        <v>-3.6494663923747339E-4</v>
      </c>
      <c r="M84" s="24">
        <f>BRPL_EOD!M84-BRPL_ISGS_exbus!M84</f>
        <v>-7.1327834170631377E-4</v>
      </c>
      <c r="N84" s="24">
        <f>BRPL_EOD!N84-BRPL_ISGS_exbus!N84</f>
        <v>-4.2478605853375484E-3</v>
      </c>
      <c r="O84" s="24">
        <f>BRPL_EOD!O84-BRPL_ISGS_exbus!O84</f>
        <v>-4.9249853069710525E-3</v>
      </c>
      <c r="P84" s="24">
        <f>BRPL_EOD!P84-BRPL_ISGS_exbus!P84</f>
        <v>2.655030046884832E-3</v>
      </c>
      <c r="Q84" s="24">
        <f>BRPL_EOD!Q84-BRPL_ISGS_exbus!Q84</f>
        <v>7.1881546338978808E-3</v>
      </c>
      <c r="R84" s="24">
        <f>BRPL_EOD!R84-BRPL_ISGS_exbus!R84</f>
        <v>-1.5261519630449527E-3</v>
      </c>
      <c r="S84" s="24">
        <f>BRPL_EOD!S84-BRPL_ISGS_exbus!S84</f>
        <v>3.4073237059253358E-3</v>
      </c>
      <c r="T84" s="24">
        <f>BRPL_EOD!T84-BRPL_ISGS_exbus!T84</f>
        <v>1.4914765100670913E-4</v>
      </c>
      <c r="U84" s="24">
        <f>BRPL_EOD!U84-BRPL_ISGS_exbus!U84</f>
        <v>-1.46967801688902E-3</v>
      </c>
      <c r="V84" s="24">
        <f>BRPL_EOD!V84-BRPL_ISGS_exbus!V84</f>
        <v>-3.2691471321690813E-3</v>
      </c>
      <c r="W84" s="24">
        <f>BRPL_EOD!W84-BRPL_ISGS_exbus!W84</f>
        <v>5.7190497467978219E-3</v>
      </c>
      <c r="X84" s="24">
        <f>BRPL_EOD!X84-BRPL_ISGS_exbus!X84</f>
        <v>4.7169731318206232E-3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8.3108672476441825E-3</v>
      </c>
      <c r="L85" s="24">
        <f>BRPL_EOD!L85-BRPL_ISGS_exbus!L85</f>
        <v>-3.6494663923747339E-4</v>
      </c>
      <c r="M85" s="24">
        <f>BRPL_EOD!M85-BRPL_ISGS_exbus!M85</f>
        <v>-7.1327834170631377E-4</v>
      </c>
      <c r="N85" s="24">
        <f>BRPL_EOD!N85-BRPL_ISGS_exbus!N85</f>
        <v>-4.2478605853375484E-3</v>
      </c>
      <c r="O85" s="24">
        <f>BRPL_EOD!O85-BRPL_ISGS_exbus!O85</f>
        <v>-4.9249853069710525E-3</v>
      </c>
      <c r="P85" s="24">
        <f>BRPL_EOD!P85-BRPL_ISGS_exbus!P85</f>
        <v>2.655030046884832E-3</v>
      </c>
      <c r="Q85" s="24">
        <f>BRPL_EOD!Q85-BRPL_ISGS_exbus!Q85</f>
        <v>-5.3355107748753738E-3</v>
      </c>
      <c r="R85" s="24">
        <f>BRPL_EOD!R85-BRPL_ISGS_exbus!R85</f>
        <v>-1.5261519630449527E-3</v>
      </c>
      <c r="S85" s="24">
        <f>BRPL_EOD!S85-BRPL_ISGS_exbus!S85</f>
        <v>3.4073237059253358E-3</v>
      </c>
      <c r="T85" s="24">
        <f>BRPL_EOD!T85-BRPL_ISGS_exbus!T85</f>
        <v>1.4914765100670913E-4</v>
      </c>
      <c r="U85" s="24">
        <f>BRPL_EOD!U85-BRPL_ISGS_exbus!U85</f>
        <v>-1.46967801688902E-3</v>
      </c>
      <c r="V85" s="24">
        <f>BRPL_EOD!V85-BRPL_ISGS_exbus!V85</f>
        <v>-3.2691471321690813E-3</v>
      </c>
      <c r="W85" s="24">
        <f>BRPL_EOD!W85-BRPL_ISGS_exbus!W85</f>
        <v>5.7190497467978219E-3</v>
      </c>
      <c r="X85" s="24">
        <f>BRPL_EOD!X85-BRPL_ISGS_exbus!X85</f>
        <v>4.7169731318206232E-3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8.3251771918071427E-3</v>
      </c>
      <c r="L86" s="24">
        <f>BRPL_EOD!L86-BRPL_ISGS_exbus!L86</f>
        <v>-3.6494663923747339E-4</v>
      </c>
      <c r="M86" s="24">
        <f>BRPL_EOD!M86-BRPL_ISGS_exbus!M86</f>
        <v>-7.1327834170631377E-4</v>
      </c>
      <c r="N86" s="24">
        <f>BRPL_EOD!N86-BRPL_ISGS_exbus!N86</f>
        <v>-4.2478605853375484E-3</v>
      </c>
      <c r="O86" s="24">
        <f>BRPL_EOD!O86-BRPL_ISGS_exbus!O86</f>
        <v>-4.9249853069710525E-3</v>
      </c>
      <c r="P86" s="24">
        <f>BRPL_EOD!P86-BRPL_ISGS_exbus!P86</f>
        <v>2.655030046884832E-3</v>
      </c>
      <c r="Q86" s="24">
        <f>BRPL_EOD!Q86-BRPL_ISGS_exbus!Q86</f>
        <v>-5.3355107748753738E-3</v>
      </c>
      <c r="R86" s="24">
        <f>BRPL_EOD!R86-BRPL_ISGS_exbus!R86</f>
        <v>-1.5261519630449527E-3</v>
      </c>
      <c r="S86" s="24">
        <f>BRPL_EOD!S86-BRPL_ISGS_exbus!S86</f>
        <v>3.4073237059253358E-3</v>
      </c>
      <c r="T86" s="24">
        <f>BRPL_EOD!T86-BRPL_ISGS_exbus!T86</f>
        <v>1.4914765100670913E-4</v>
      </c>
      <c r="U86" s="24">
        <f>BRPL_EOD!U86-BRPL_ISGS_exbus!U86</f>
        <v>-1.46967801688902E-3</v>
      </c>
      <c r="V86" s="24">
        <f>BRPL_EOD!V86-BRPL_ISGS_exbus!V86</f>
        <v>-3.2691471321690813E-3</v>
      </c>
      <c r="W86" s="24">
        <f>BRPL_EOD!W86-BRPL_ISGS_exbus!W86</f>
        <v>5.7190497467978219E-3</v>
      </c>
      <c r="X86" s="24">
        <f>BRPL_EOD!X86-BRPL_ISGS_exbus!X86</f>
        <v>4.7169731318206232E-3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8.2125521827833836E-3</v>
      </c>
      <c r="L87" s="24">
        <f>BRPL_EOD!L87-BRPL_ISGS_exbus!L87</f>
        <v>-3.6494663923747339E-4</v>
      </c>
      <c r="M87" s="24">
        <f>BRPL_EOD!M87-BRPL_ISGS_exbus!M87</f>
        <v>-7.1327834170631377E-4</v>
      </c>
      <c r="N87" s="24">
        <f>BRPL_EOD!N87-BRPL_ISGS_exbus!N87</f>
        <v>-4.2478605853375484E-3</v>
      </c>
      <c r="O87" s="24">
        <f>BRPL_EOD!O87-BRPL_ISGS_exbus!O87</f>
        <v>-4.9249853069710525E-3</v>
      </c>
      <c r="P87" s="24">
        <f>BRPL_EOD!P87-BRPL_ISGS_exbus!P87</f>
        <v>2.655030046884832E-3</v>
      </c>
      <c r="Q87" s="24">
        <f>BRPL_EOD!Q87-BRPL_ISGS_exbus!Q87</f>
        <v>-5.3355107748753738E-3</v>
      </c>
      <c r="R87" s="24">
        <f>BRPL_EOD!R87-BRPL_ISGS_exbus!R87</f>
        <v>-1.5261519630449527E-3</v>
      </c>
      <c r="S87" s="24">
        <f>BRPL_EOD!S87-BRPL_ISGS_exbus!S87</f>
        <v>3.4073237059253358E-3</v>
      </c>
      <c r="T87" s="24">
        <f>BRPL_EOD!T87-BRPL_ISGS_exbus!T87</f>
        <v>1.4914765100670913E-4</v>
      </c>
      <c r="U87" s="24">
        <f>BRPL_EOD!U87-BRPL_ISGS_exbus!U87</f>
        <v>-1.46967801688902E-3</v>
      </c>
      <c r="V87" s="24">
        <f>BRPL_EOD!V87-BRPL_ISGS_exbus!V87</f>
        <v>-3.2691471321690813E-3</v>
      </c>
      <c r="W87" s="24">
        <f>BRPL_EOD!W87-BRPL_ISGS_exbus!W87</f>
        <v>5.7190497467978219E-3</v>
      </c>
      <c r="X87" s="24">
        <f>BRPL_EOD!X87-BRPL_ISGS_exbus!X87</f>
        <v>4.7169731318206232E-3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1.2472863085349672E-2</v>
      </c>
      <c r="L88" s="24">
        <f>BRPL_EOD!L88-BRPL_ISGS_exbus!L88</f>
        <v>-3.6494663923747339E-4</v>
      </c>
      <c r="M88" s="24">
        <f>BRPL_EOD!M88-BRPL_ISGS_exbus!M88</f>
        <v>-7.1327834170631377E-4</v>
      </c>
      <c r="N88" s="24">
        <f>BRPL_EOD!N88-BRPL_ISGS_exbus!N88</f>
        <v>-4.2478605853375484E-3</v>
      </c>
      <c r="O88" s="24">
        <f>BRPL_EOD!O88-BRPL_ISGS_exbus!O88</f>
        <v>-4.9249853069710525E-3</v>
      </c>
      <c r="P88" s="24">
        <f>BRPL_EOD!P88-BRPL_ISGS_exbus!P88</f>
        <v>2.655030046884832E-3</v>
      </c>
      <c r="Q88" s="24">
        <f>BRPL_EOD!Q88-BRPL_ISGS_exbus!Q88</f>
        <v>-5.3355107748753738E-3</v>
      </c>
      <c r="R88" s="24">
        <f>BRPL_EOD!R88-BRPL_ISGS_exbus!R88</f>
        <v>-1.5261519630449527E-3</v>
      </c>
      <c r="S88" s="24">
        <f>BRPL_EOD!S88-BRPL_ISGS_exbus!S88</f>
        <v>3.4073237059253358E-3</v>
      </c>
      <c r="T88" s="24">
        <f>BRPL_EOD!T88-BRPL_ISGS_exbus!T88</f>
        <v>1.4914765100670913E-4</v>
      </c>
      <c r="U88" s="24">
        <f>BRPL_EOD!U88-BRPL_ISGS_exbus!U88</f>
        <v>-1.46967801688902E-3</v>
      </c>
      <c r="V88" s="24">
        <f>BRPL_EOD!V88-BRPL_ISGS_exbus!V88</f>
        <v>-3.2691471321690813E-3</v>
      </c>
      <c r="W88" s="24">
        <f>BRPL_EOD!W88-BRPL_ISGS_exbus!W88</f>
        <v>5.7190497467978219E-3</v>
      </c>
      <c r="X88" s="24">
        <f>BRPL_EOD!X88-BRPL_ISGS_exbus!X88</f>
        <v>4.7169731318206232E-3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8.2125521827833836E-3</v>
      </c>
      <c r="L89" s="24">
        <f>BRPL_EOD!L89-BRPL_ISGS_exbus!L89</f>
        <v>-3.6494663923747339E-4</v>
      </c>
      <c r="M89" s="24">
        <f>BRPL_EOD!M89-BRPL_ISGS_exbus!M89</f>
        <v>-7.1327834170631377E-4</v>
      </c>
      <c r="N89" s="24">
        <f>BRPL_EOD!N89-BRPL_ISGS_exbus!N89</f>
        <v>-4.2478605853375484E-3</v>
      </c>
      <c r="O89" s="24">
        <f>BRPL_EOD!O89-BRPL_ISGS_exbus!O89</f>
        <v>-4.9249853069710525E-3</v>
      </c>
      <c r="P89" s="24">
        <f>BRPL_EOD!P89-BRPL_ISGS_exbus!P89</f>
        <v>2.655030046884832E-3</v>
      </c>
      <c r="Q89" s="24">
        <f>BRPL_EOD!Q89-BRPL_ISGS_exbus!Q89</f>
        <v>7.1881546338978808E-3</v>
      </c>
      <c r="R89" s="24">
        <f>BRPL_EOD!R89-BRPL_ISGS_exbus!R89</f>
        <v>-1.5261519630449527E-3</v>
      </c>
      <c r="S89" s="24">
        <f>BRPL_EOD!S89-BRPL_ISGS_exbus!S89</f>
        <v>6.1612701030906436E-3</v>
      </c>
      <c r="T89" s="24">
        <f>BRPL_EOD!T89-BRPL_ISGS_exbus!T89</f>
        <v>1.4914765100670913E-4</v>
      </c>
      <c r="U89" s="24">
        <f>BRPL_EOD!U89-BRPL_ISGS_exbus!U89</f>
        <v>-1.46967801688902E-3</v>
      </c>
      <c r="V89" s="24">
        <f>BRPL_EOD!V89-BRPL_ISGS_exbus!V89</f>
        <v>-3.2691471321690813E-3</v>
      </c>
      <c r="W89" s="24">
        <f>BRPL_EOD!W89-BRPL_ISGS_exbus!W89</f>
        <v>5.7190497467978219E-3</v>
      </c>
      <c r="X89" s="24">
        <f>BRPL_EOD!X89-BRPL_ISGS_exbus!X89</f>
        <v>4.7169731318206232E-3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8.2125521827833836E-3</v>
      </c>
      <c r="L90" s="24">
        <f>BRPL_EOD!L90-BRPL_ISGS_exbus!L90</f>
        <v>-3.6494663923747339E-4</v>
      </c>
      <c r="M90" s="24">
        <f>BRPL_EOD!M90-BRPL_ISGS_exbus!M90</f>
        <v>-7.1327834170631377E-4</v>
      </c>
      <c r="N90" s="24">
        <f>BRPL_EOD!N90-BRPL_ISGS_exbus!N90</f>
        <v>-4.2478605853375484E-3</v>
      </c>
      <c r="O90" s="24">
        <f>BRPL_EOD!O90-BRPL_ISGS_exbus!O90</f>
        <v>-4.9249853069710525E-3</v>
      </c>
      <c r="P90" s="24">
        <f>BRPL_EOD!P90-BRPL_ISGS_exbus!P90</f>
        <v>2.655030046884832E-3</v>
      </c>
      <c r="Q90" s="24">
        <f>BRPL_EOD!Q90-BRPL_ISGS_exbus!Q90</f>
        <v>7.1881546338978808E-3</v>
      </c>
      <c r="R90" s="24">
        <f>BRPL_EOD!R90-BRPL_ISGS_exbus!R90</f>
        <v>-1.5261519630449527E-3</v>
      </c>
      <c r="S90" s="24">
        <f>BRPL_EOD!S90-BRPL_ISGS_exbus!S90</f>
        <v>6.1612701030906436E-3</v>
      </c>
      <c r="T90" s="24">
        <f>BRPL_EOD!T90-BRPL_ISGS_exbus!T90</f>
        <v>1.4914765100670913E-4</v>
      </c>
      <c r="U90" s="24">
        <f>BRPL_EOD!U90-BRPL_ISGS_exbus!U90</f>
        <v>-1.46967801688902E-3</v>
      </c>
      <c r="V90" s="24">
        <f>BRPL_EOD!V90-BRPL_ISGS_exbus!V90</f>
        <v>-3.2691471321690813E-3</v>
      </c>
      <c r="W90" s="24">
        <f>BRPL_EOD!W90-BRPL_ISGS_exbus!W90</f>
        <v>5.7190497467978219E-3</v>
      </c>
      <c r="X90" s="24">
        <f>BRPL_EOD!X90-BRPL_ISGS_exbus!X90</f>
        <v>4.7169731318206232E-3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8.2125521827833836E-3</v>
      </c>
      <c r="L91" s="24">
        <f>BRPL_EOD!L91-BRPL_ISGS_exbus!L91</f>
        <v>8.5169732450651736E-5</v>
      </c>
      <c r="M91" s="24">
        <f>BRPL_EOD!M91-BRPL_ISGS_exbus!M91</f>
        <v>-7.1327834170631377E-4</v>
      </c>
      <c r="N91" s="24">
        <f>BRPL_EOD!N91-BRPL_ISGS_exbus!N91</f>
        <v>-4.2478605853375484E-3</v>
      </c>
      <c r="O91" s="24">
        <f>BRPL_EOD!O91-BRPL_ISGS_exbus!O91</f>
        <v>-4.9249853069710525E-3</v>
      </c>
      <c r="P91" s="24">
        <f>BRPL_EOD!P91-BRPL_ISGS_exbus!P91</f>
        <v>2.655030046884832E-3</v>
      </c>
      <c r="Q91" s="24">
        <f>BRPL_EOD!Q91-BRPL_ISGS_exbus!Q91</f>
        <v>-5.3355107748753738E-3</v>
      </c>
      <c r="R91" s="24">
        <f>BRPL_EOD!R91-BRPL_ISGS_exbus!R91</f>
        <v>-1.5261519630449527E-3</v>
      </c>
      <c r="S91" s="24">
        <f>BRPL_EOD!S91-BRPL_ISGS_exbus!S91</f>
        <v>3.4073237059253358E-3</v>
      </c>
      <c r="T91" s="24">
        <f>BRPL_EOD!T91-BRPL_ISGS_exbus!T91</f>
        <v>1.4914765100670913E-4</v>
      </c>
      <c r="U91" s="24">
        <f>BRPL_EOD!U91-BRPL_ISGS_exbus!U91</f>
        <v>-1.46967801688902E-3</v>
      </c>
      <c r="V91" s="24">
        <f>BRPL_EOD!V91-BRPL_ISGS_exbus!V91</f>
        <v>-3.2691471321690813E-3</v>
      </c>
      <c r="W91" s="24">
        <f>BRPL_EOD!W91-BRPL_ISGS_exbus!W91</f>
        <v>5.7190497467978219E-3</v>
      </c>
      <c r="X91" s="24">
        <f>BRPL_EOD!X91-BRPL_ISGS_exbus!X91</f>
        <v>4.7169731318206232E-3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8.2125521827833836E-3</v>
      </c>
      <c r="L92" s="24">
        <f>BRPL_EOD!L92-BRPL_ISGS_exbus!L92</f>
        <v>8.5169732450651736E-5</v>
      </c>
      <c r="M92" s="24">
        <f>BRPL_EOD!M92-BRPL_ISGS_exbus!M92</f>
        <v>-7.1327834170631377E-4</v>
      </c>
      <c r="N92" s="24">
        <f>BRPL_EOD!N92-BRPL_ISGS_exbus!N92</f>
        <v>-4.2478605853375484E-3</v>
      </c>
      <c r="O92" s="24">
        <f>BRPL_EOD!O92-BRPL_ISGS_exbus!O92</f>
        <v>-4.9249853069710525E-3</v>
      </c>
      <c r="P92" s="24">
        <f>BRPL_EOD!P92-BRPL_ISGS_exbus!P92</f>
        <v>2.655030046884832E-3</v>
      </c>
      <c r="Q92" s="24">
        <f>BRPL_EOD!Q92-BRPL_ISGS_exbus!Q92</f>
        <v>-5.3355107748753738E-3</v>
      </c>
      <c r="R92" s="24">
        <f>BRPL_EOD!R92-BRPL_ISGS_exbus!R92</f>
        <v>-1.5261519630449527E-3</v>
      </c>
      <c r="S92" s="24">
        <f>BRPL_EOD!S92-BRPL_ISGS_exbus!S92</f>
        <v>3.4073237059253358E-3</v>
      </c>
      <c r="T92" s="24">
        <f>BRPL_EOD!T92-BRPL_ISGS_exbus!T92</f>
        <v>1.4914765100670913E-4</v>
      </c>
      <c r="U92" s="24">
        <f>BRPL_EOD!U92-BRPL_ISGS_exbus!U92</f>
        <v>-1.46967801688902E-3</v>
      </c>
      <c r="V92" s="24">
        <f>BRPL_EOD!V92-BRPL_ISGS_exbus!V92</f>
        <v>-3.2691471321690813E-3</v>
      </c>
      <c r="W92" s="24">
        <f>BRPL_EOD!W92-BRPL_ISGS_exbus!W92</f>
        <v>5.7190497467978219E-3</v>
      </c>
      <c r="X92" s="24">
        <f>BRPL_EOD!X92-BRPL_ISGS_exbus!X92</f>
        <v>4.7169731318206232E-3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1.2472863085349672E-2</v>
      </c>
      <c r="L93" s="24">
        <f>BRPL_EOD!L93-BRPL_ISGS_exbus!L93</f>
        <v>8.5169732450651736E-5</v>
      </c>
      <c r="M93" s="24">
        <f>BRPL_EOD!M93-BRPL_ISGS_exbus!M93</f>
        <v>-7.1327834170631377E-4</v>
      </c>
      <c r="N93" s="24">
        <f>BRPL_EOD!N93-BRPL_ISGS_exbus!N93</f>
        <v>-4.2478605853375484E-3</v>
      </c>
      <c r="O93" s="24">
        <f>BRPL_EOD!O93-BRPL_ISGS_exbus!O93</f>
        <v>-4.9249853069710525E-3</v>
      </c>
      <c r="P93" s="24">
        <f>BRPL_EOD!P93-BRPL_ISGS_exbus!P93</f>
        <v>2.655030046884832E-3</v>
      </c>
      <c r="Q93" s="24">
        <f>BRPL_EOD!Q93-BRPL_ISGS_exbus!Q93</f>
        <v>-5.3355107748753738E-3</v>
      </c>
      <c r="R93" s="24">
        <f>BRPL_EOD!R93-BRPL_ISGS_exbus!R93</f>
        <v>-1.5261519630449527E-3</v>
      </c>
      <c r="S93" s="24">
        <f>BRPL_EOD!S93-BRPL_ISGS_exbus!S93</f>
        <v>3.4073237059253358E-3</v>
      </c>
      <c r="T93" s="24">
        <f>BRPL_EOD!T93-BRPL_ISGS_exbus!T93</f>
        <v>1.4914765100670913E-4</v>
      </c>
      <c r="U93" s="24">
        <f>BRPL_EOD!U93-BRPL_ISGS_exbus!U93</f>
        <v>-1.46967801688902E-3</v>
      </c>
      <c r="V93" s="24">
        <f>BRPL_EOD!V93-BRPL_ISGS_exbus!V93</f>
        <v>-3.2691471321690813E-3</v>
      </c>
      <c r="W93" s="24">
        <f>BRPL_EOD!W93-BRPL_ISGS_exbus!W93</f>
        <v>5.7190497467978219E-3</v>
      </c>
      <c r="X93" s="24">
        <f>BRPL_EOD!X93-BRPL_ISGS_exbus!X93</f>
        <v>4.7169731318206232E-3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1.2472863085349672E-2</v>
      </c>
      <c r="L94" s="24">
        <f>BRPL_EOD!L94-BRPL_ISGS_exbus!L94</f>
        <v>8.5169732450651736E-5</v>
      </c>
      <c r="M94" s="24">
        <f>BRPL_EOD!M94-BRPL_ISGS_exbus!M94</f>
        <v>-7.1327834170631377E-4</v>
      </c>
      <c r="N94" s="24">
        <f>BRPL_EOD!N94-BRPL_ISGS_exbus!N94</f>
        <v>-4.2478605853375484E-3</v>
      </c>
      <c r="O94" s="24">
        <f>BRPL_EOD!O94-BRPL_ISGS_exbus!O94</f>
        <v>-4.9249853069710525E-3</v>
      </c>
      <c r="P94" s="24">
        <f>BRPL_EOD!P94-BRPL_ISGS_exbus!P94</f>
        <v>2.655030046884832E-3</v>
      </c>
      <c r="Q94" s="24">
        <f>BRPL_EOD!Q94-BRPL_ISGS_exbus!Q94</f>
        <v>-5.3355107748753738E-3</v>
      </c>
      <c r="R94" s="24">
        <f>BRPL_EOD!R94-BRPL_ISGS_exbus!R94</f>
        <v>-1.5261519630449527E-3</v>
      </c>
      <c r="S94" s="24">
        <f>BRPL_EOD!S94-BRPL_ISGS_exbus!S94</f>
        <v>3.4073237059253358E-3</v>
      </c>
      <c r="T94" s="24">
        <f>BRPL_EOD!T94-BRPL_ISGS_exbus!T94</f>
        <v>1.4914765100670913E-4</v>
      </c>
      <c r="U94" s="24">
        <f>BRPL_EOD!U94-BRPL_ISGS_exbus!U94</f>
        <v>-1.46967801688902E-3</v>
      </c>
      <c r="V94" s="24">
        <f>BRPL_EOD!V94-BRPL_ISGS_exbus!V94</f>
        <v>-3.2691471321690813E-3</v>
      </c>
      <c r="W94" s="24">
        <f>BRPL_EOD!W94-BRPL_ISGS_exbus!W94</f>
        <v>5.7190497467978219E-3</v>
      </c>
      <c r="X94" s="24">
        <f>BRPL_EOD!X94-BRPL_ISGS_exbus!X94</f>
        <v>4.7169731318206232E-3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1.2472863085349672E-2</v>
      </c>
      <c r="L95" s="24">
        <f>BRPL_EOD!L95-BRPL_ISGS_exbus!L95</f>
        <v>8.5169732450651736E-5</v>
      </c>
      <c r="M95" s="24">
        <f>BRPL_EOD!M95-BRPL_ISGS_exbus!M95</f>
        <v>-7.1327834170631377E-4</v>
      </c>
      <c r="N95" s="24">
        <f>BRPL_EOD!N95-BRPL_ISGS_exbus!N95</f>
        <v>-4.2478605853375484E-3</v>
      </c>
      <c r="O95" s="24">
        <f>BRPL_EOD!O95-BRPL_ISGS_exbus!O95</f>
        <v>-4.9249853069710525E-3</v>
      </c>
      <c r="P95" s="24">
        <f>BRPL_EOD!P95-BRPL_ISGS_exbus!P95</f>
        <v>2.655030046884832E-3</v>
      </c>
      <c r="Q95" s="24">
        <f>BRPL_EOD!Q95-BRPL_ISGS_exbus!Q95</f>
        <v>-5.3355107748753738E-3</v>
      </c>
      <c r="R95" s="24">
        <f>BRPL_EOD!R95-BRPL_ISGS_exbus!R95</f>
        <v>-1.5261519630449527E-3</v>
      </c>
      <c r="S95" s="24">
        <f>BRPL_EOD!S95-BRPL_ISGS_exbus!S95</f>
        <v>3.4073237059253358E-3</v>
      </c>
      <c r="T95" s="24">
        <f>BRPL_EOD!T95-BRPL_ISGS_exbus!T95</f>
        <v>1.4914765100670913E-4</v>
      </c>
      <c r="U95" s="24">
        <f>BRPL_EOD!U95-BRPL_ISGS_exbus!U95</f>
        <v>-1.46967801688902E-3</v>
      </c>
      <c r="V95" s="24">
        <f>BRPL_EOD!V95-BRPL_ISGS_exbus!V95</f>
        <v>-3.2691471321690813E-3</v>
      </c>
      <c r="W95" s="24">
        <f>BRPL_EOD!W95-BRPL_ISGS_exbus!W95</f>
        <v>5.7190497467978219E-3</v>
      </c>
      <c r="X95" s="24">
        <f>BRPL_EOD!X95-BRPL_ISGS_exbus!X95</f>
        <v>4.7169731318206232E-3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1.2472863085349672E-2</v>
      </c>
      <c r="L96" s="24">
        <f>BRPL_EOD!L96-BRPL_ISGS_exbus!L96</f>
        <v>8.5169732450651736E-5</v>
      </c>
      <c r="M96" s="24">
        <f>BRPL_EOD!M96-BRPL_ISGS_exbus!M96</f>
        <v>-7.1327834170631377E-4</v>
      </c>
      <c r="N96" s="24">
        <f>BRPL_EOD!N96-BRPL_ISGS_exbus!N96</f>
        <v>-4.2478605853375484E-3</v>
      </c>
      <c r="O96" s="24">
        <f>BRPL_EOD!O96-BRPL_ISGS_exbus!O96</f>
        <v>-4.9249853069710525E-3</v>
      </c>
      <c r="P96" s="24">
        <f>BRPL_EOD!P96-BRPL_ISGS_exbus!P96</f>
        <v>2.655030046884832E-3</v>
      </c>
      <c r="Q96" s="24">
        <f>BRPL_EOD!Q96-BRPL_ISGS_exbus!Q96</f>
        <v>-5.3355107748753738E-3</v>
      </c>
      <c r="R96" s="24">
        <f>BRPL_EOD!R96-BRPL_ISGS_exbus!R96</f>
        <v>-1.5261519630449527E-3</v>
      </c>
      <c r="S96" s="24">
        <f>BRPL_EOD!S96-BRPL_ISGS_exbus!S96</f>
        <v>3.4073237059253358E-3</v>
      </c>
      <c r="T96" s="24">
        <f>BRPL_EOD!T96-BRPL_ISGS_exbus!T96</f>
        <v>1.4914765100670913E-4</v>
      </c>
      <c r="U96" s="24">
        <f>BRPL_EOD!U96-BRPL_ISGS_exbus!U96</f>
        <v>-1.46967801688902E-3</v>
      </c>
      <c r="V96" s="24">
        <f>BRPL_EOD!V96-BRPL_ISGS_exbus!V96</f>
        <v>-3.2691471321690813E-3</v>
      </c>
      <c r="W96" s="24">
        <f>BRPL_EOD!W96-BRPL_ISGS_exbus!W96</f>
        <v>5.7190497467978219E-3</v>
      </c>
      <c r="X96" s="24">
        <f>BRPL_EOD!X96-BRPL_ISGS_exbus!X96</f>
        <v>4.7169731318206232E-3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1.2472863085349672E-2</v>
      </c>
      <c r="L97" s="24">
        <f>BRPL_EOD!L97-BRPL_ISGS_exbus!L97</f>
        <v>8.5169732450651736E-5</v>
      </c>
      <c r="M97" s="24">
        <f>BRPL_EOD!M97-BRPL_ISGS_exbus!M97</f>
        <v>-7.1327834170631377E-4</v>
      </c>
      <c r="N97" s="24">
        <f>BRPL_EOD!N97-BRPL_ISGS_exbus!N97</f>
        <v>-4.2478605853375484E-3</v>
      </c>
      <c r="O97" s="24">
        <f>BRPL_EOD!O97-BRPL_ISGS_exbus!O97</f>
        <v>-4.9249853069710525E-3</v>
      </c>
      <c r="P97" s="24">
        <f>BRPL_EOD!P97-BRPL_ISGS_exbus!P97</f>
        <v>2.655030046884832E-3</v>
      </c>
      <c r="Q97" s="24">
        <f>BRPL_EOD!Q97-BRPL_ISGS_exbus!Q97</f>
        <v>-5.3355107748753738E-3</v>
      </c>
      <c r="R97" s="24">
        <f>BRPL_EOD!R97-BRPL_ISGS_exbus!R97</f>
        <v>-1.5261519630449527E-3</v>
      </c>
      <c r="S97" s="24">
        <f>BRPL_EOD!S97-BRPL_ISGS_exbus!S97</f>
        <v>3.4073237059253358E-3</v>
      </c>
      <c r="T97" s="24">
        <f>BRPL_EOD!T97-BRPL_ISGS_exbus!T97</f>
        <v>1.4914765100670913E-4</v>
      </c>
      <c r="U97" s="24">
        <f>BRPL_EOD!U97-BRPL_ISGS_exbus!U97</f>
        <v>-1.46967801688902E-3</v>
      </c>
      <c r="V97" s="24">
        <f>BRPL_EOD!V97-BRPL_ISGS_exbus!V97</f>
        <v>-3.2691471321690813E-3</v>
      </c>
      <c r="W97" s="24">
        <f>BRPL_EOD!W97-BRPL_ISGS_exbus!W97</f>
        <v>5.7190497467978219E-3</v>
      </c>
      <c r="X97" s="24">
        <f>BRPL_EOD!X97-BRPL_ISGS_exbus!X97</f>
        <v>4.7169731318206232E-3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1.2472863085349672E-2</v>
      </c>
      <c r="L98" s="24">
        <f>BRPL_EOD!L98-BRPL_ISGS_exbus!L98</f>
        <v>8.5169732450651736E-5</v>
      </c>
      <c r="M98" s="24">
        <f>BRPL_EOD!M98-BRPL_ISGS_exbus!M98</f>
        <v>-7.1327834170631377E-4</v>
      </c>
      <c r="N98" s="24">
        <f>BRPL_EOD!N98-BRPL_ISGS_exbus!N98</f>
        <v>-4.2478605853375484E-3</v>
      </c>
      <c r="O98" s="24">
        <f>BRPL_EOD!O98-BRPL_ISGS_exbus!O98</f>
        <v>-4.9249853069710525E-3</v>
      </c>
      <c r="P98" s="24">
        <f>BRPL_EOD!P98-BRPL_ISGS_exbus!P98</f>
        <v>2.655030046884832E-3</v>
      </c>
      <c r="Q98" s="24">
        <f>BRPL_EOD!Q98-BRPL_ISGS_exbus!Q98</f>
        <v>-5.3355107748753738E-3</v>
      </c>
      <c r="R98" s="24">
        <f>BRPL_EOD!R98-BRPL_ISGS_exbus!R98</f>
        <v>-1.5261519630449527E-3</v>
      </c>
      <c r="S98" s="24">
        <f>BRPL_EOD!S98-BRPL_ISGS_exbus!S98</f>
        <v>3.4073237059253358E-3</v>
      </c>
      <c r="T98" s="24">
        <f>BRPL_EOD!T98-BRPL_ISGS_exbus!T98</f>
        <v>1.4914765100670913E-4</v>
      </c>
      <c r="U98" s="24">
        <f>BRPL_EOD!U98-BRPL_ISGS_exbus!U98</f>
        <v>-1.46967801688902E-3</v>
      </c>
      <c r="V98" s="24">
        <f>BRPL_EOD!V98-BRPL_ISGS_exbus!V98</f>
        <v>-3.2691471321690813E-3</v>
      </c>
      <c r="W98" s="24">
        <f>BRPL_EOD!W98-BRPL_ISGS_exbus!W98</f>
        <v>5.7190497467978219E-3</v>
      </c>
      <c r="X98" s="24">
        <f>BRPL_EOD!X98-BRPL_ISGS_exbus!X98</f>
        <v>4.7169731318206232E-3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1.6182562056421546E-4</v>
      </c>
      <c r="L99" s="24">
        <f>BRPL_EOD!L99-BRPL_ISGS_exbus!L99</f>
        <v>-2.9410635031257293E-6</v>
      </c>
      <c r="M99" s="24">
        <f>BRPL_EOD!M99-BRPL_ISGS_exbus!M99</f>
        <v>-1.7118680203598302E-5</v>
      </c>
      <c r="N99" s="24">
        <f>BRPL_EOD!N99-BRPL_ISGS_exbus!N99</f>
        <v>-1.019486540470016E-4</v>
      </c>
      <c r="O99" s="24">
        <f>BRPL_EOD!O99-BRPL_ISGS_exbus!O99</f>
        <v>-1.1819964737225241E-4</v>
      </c>
      <c r="P99" s="24">
        <f>BRPL_EOD!P99-BRPL_ISGS_exbus!P99</f>
        <v>5.287975398116096E-5</v>
      </c>
      <c r="Q99" s="24">
        <f>BRPL_EOD!Q99-BRPL_ISGS_exbus!Q99</f>
        <v>6.6160535860587677E-5</v>
      </c>
      <c r="R99" s="24">
        <f>BRPL_EOD!R99-BRPL_ISGS_exbus!R99</f>
        <v>4.8594672983626186E-5</v>
      </c>
      <c r="S99" s="24">
        <f>BRPL_EOD!S99-BRPL_ISGS_exbus!S99</f>
        <v>6.9179298597399352E-5</v>
      </c>
      <c r="T99" s="24">
        <f>BRPL_EOD!T99-BRPL_ISGS_exbus!T99</f>
        <v>-4.3137058394759897E-7</v>
      </c>
      <c r="U99" s="24">
        <f>BRPL_EOD!U99-BRPL_ISGS_exbus!U99</f>
        <v>-3.2100814200353156E-5</v>
      </c>
      <c r="V99" s="24">
        <f>BRPL_EOD!V99-BRPL_ISGS_exbus!V99</f>
        <v>-7.1285189555209127E-5</v>
      </c>
      <c r="W99" s="24">
        <f>BRPL_EOD!W99-BRPL_ISGS_exbus!W99</f>
        <v>1.1787423479120429E-4</v>
      </c>
      <c r="X99" s="24">
        <f>BRPL_EOD!X99-BRPL_ISGS_exbus!X99</f>
        <v>9.6204801339316859E-5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99.443879999999993</v>
      </c>
      <c r="D3" s="198">
        <f t="shared" ref="D3:D66" si="0">B3-C3</f>
        <v>0.16612000000000648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44.909039999999997</v>
      </c>
      <c r="G3" s="198">
        <f t="shared" ref="G3:G66" si="1">E3-F3</f>
        <v>9.0960000000002594E-2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22.9802</v>
      </c>
      <c r="M3" s="198">
        <f t="shared" ref="M3:M66" si="3">K3-L3</f>
        <v>1.980000000000004E-2</v>
      </c>
      <c r="N3" s="197">
        <f>PPCL_NG!M3+PPCL_Spot!M3+GT_NG!M3+GT_Spot!M3+Bawana_NG!M3+Bawana_RLNG!M3+Bawana_Spot!M3</f>
        <v>50</v>
      </c>
      <c r="O3" s="197">
        <f>PPCL_NG!T3+PPCL_Spot!T3+GT_NG!T3+GT_Spot!T3+Bawana_NG!T3+Bawana_RLNG!T3+Bawana_Spot!T3</f>
        <v>49.881320000000002</v>
      </c>
      <c r="P3" s="198">
        <f t="shared" ref="P3:P66" si="4">N3-O3</f>
        <v>0.11867999999999768</v>
      </c>
      <c r="Q3" s="198">
        <f>D3+G3+J3+M3+P3</f>
        <v>0.3955600000000068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99.443879999999993</v>
      </c>
      <c r="D4" s="198">
        <f t="shared" si="0"/>
        <v>0.16612000000000648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44.909039999999997</v>
      </c>
      <c r="G4" s="198">
        <f t="shared" si="1"/>
        <v>9.0960000000002594E-2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22.9802</v>
      </c>
      <c r="M4" s="198">
        <f t="shared" si="3"/>
        <v>1.980000000000004E-2</v>
      </c>
      <c r="N4" s="197">
        <f>PPCL_NG!M4+PPCL_Spot!M4+GT_NG!M4+GT_Spot!M4+Bawana_NG!M4+Bawana_RLNG!M4+Bawana_Spot!M4</f>
        <v>50</v>
      </c>
      <c r="O4" s="197">
        <f>PPCL_NG!T4+PPCL_Spot!T4+GT_NG!T4+GT_Spot!T4+Bawana_NG!T4+Bawana_RLNG!T4+Bawana_Spot!T4</f>
        <v>49.881320000000002</v>
      </c>
      <c r="P4" s="198">
        <f t="shared" si="4"/>
        <v>0.11867999999999768</v>
      </c>
      <c r="Q4" s="198">
        <f t="shared" ref="Q4:Q67" si="5">D4+G4+J4+M4+P4</f>
        <v>0.3955600000000068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99.439420183568387</v>
      </c>
      <c r="D5" s="198">
        <f t="shared" si="0"/>
        <v>0.17057981643161213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44.907025224983208</v>
      </c>
      <c r="G5" s="198">
        <f t="shared" si="1"/>
        <v>9.2974775016791966E-2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4.9997761361092454</v>
      </c>
      <c r="J5" s="198">
        <f t="shared" si="2"/>
        <v>2.2386389075457203E-4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22.979170226102532</v>
      </c>
      <c r="M5" s="198">
        <f t="shared" si="3"/>
        <v>2.0829773897467874E-2</v>
      </c>
      <c r="N5" s="197">
        <f>PPCL_NG!M5+PPCL_Spot!M5+GT_NG!M5+GT_Spot!M5+Bawana_NG!M5+Bawana_RLNG!M5+Bawana_Spot!M5</f>
        <v>50.74</v>
      </c>
      <c r="O5" s="197">
        <f>PPCL_NG!T5+PPCL_Spot!T5+GT_NG!T5+GT_Spot!T5+Bawana_NG!T5+Bawana_RLNG!T5+Bawana_Spot!T5</f>
        <v>50.619048229236633</v>
      </c>
      <c r="P5" s="198">
        <f t="shared" si="4"/>
        <v>0.12095177076336938</v>
      </c>
      <c r="Q5" s="198">
        <f t="shared" si="5"/>
        <v>0.40555999999999592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99.439420183568387</v>
      </c>
      <c r="D6" s="198">
        <f t="shared" si="0"/>
        <v>0.17057981643161213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44.907025224983208</v>
      </c>
      <c r="G6" s="198">
        <f t="shared" si="1"/>
        <v>9.2974775016791966E-2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4.9997761361092454</v>
      </c>
      <c r="J6" s="198">
        <f t="shared" si="2"/>
        <v>2.2386389075457203E-4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22.979170226102532</v>
      </c>
      <c r="M6" s="198">
        <f t="shared" si="3"/>
        <v>2.0829773897467874E-2</v>
      </c>
      <c r="N6" s="197">
        <f>PPCL_NG!M6+PPCL_Spot!M6+GT_NG!M6+GT_Spot!M6+Bawana_NG!M6+Bawana_RLNG!M6+Bawana_Spot!M6</f>
        <v>50.74</v>
      </c>
      <c r="O6" s="197">
        <f>PPCL_NG!T6+PPCL_Spot!T6+GT_NG!T6+GT_Spot!T6+Bawana_NG!T6+Bawana_RLNG!T6+Bawana_Spot!T6</f>
        <v>50.619048229236633</v>
      </c>
      <c r="P6" s="198">
        <f t="shared" si="4"/>
        <v>0.12095177076336938</v>
      </c>
      <c r="Q6" s="198">
        <f t="shared" si="5"/>
        <v>0.40555999999999592</v>
      </c>
    </row>
    <row r="7" spans="1:17">
      <c r="A7" s="33" t="s">
        <v>49</v>
      </c>
      <c r="B7" s="197">
        <f>PPCL_NG!I7+PPCL_Spot!I7+GT_NG!I7+GT_Spot!I7+Bawana_NG!I7+Bawana_RLNG!I7+Bawana_Spot!I7</f>
        <v>99.61</v>
      </c>
      <c r="C7" s="197">
        <f>PPCL_NG!P7+PPCL_Spot!P7+GT_NG!P7+GT_Spot!P7+Bawana_NG!P7+Bawana_RLNG!P7+Bawana_Spot!P7</f>
        <v>99.439420183568387</v>
      </c>
      <c r="D7" s="198">
        <f t="shared" si="0"/>
        <v>0.17057981643161213</v>
      </c>
      <c r="E7" s="197">
        <f>PPCL_NG!J7+PPCL_Spot!J7+GT_NG!J7+GT_Spot!J7+Bawana_NG!J7+Bawana_RLNG!J7+Bawana_Spot!J7</f>
        <v>45</v>
      </c>
      <c r="F7" s="197">
        <f>PPCL_NG!Q7+PPCL_Spot!Q7+GT_NG!Q7+GT_Spot!Q7+Bawana_NG!Q7+Bawana_RLNG!Q7+Bawana_Spot!Q7</f>
        <v>44.907025224983208</v>
      </c>
      <c r="G7" s="198">
        <f t="shared" si="1"/>
        <v>9.2974775016791966E-2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4.9997761361092454</v>
      </c>
      <c r="J7" s="198">
        <f t="shared" si="2"/>
        <v>2.2386389075457203E-4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22.979170226102532</v>
      </c>
      <c r="M7" s="198">
        <f t="shared" si="3"/>
        <v>2.0829773897467874E-2</v>
      </c>
      <c r="N7" s="197">
        <f>PPCL_NG!M7+PPCL_Spot!M7+GT_NG!M7+GT_Spot!M7+Bawana_NG!M7+Bawana_RLNG!M7+Bawana_Spot!M7</f>
        <v>50.74</v>
      </c>
      <c r="O7" s="197">
        <f>PPCL_NG!T7+PPCL_Spot!T7+GT_NG!T7+GT_Spot!T7+Bawana_NG!T7+Bawana_RLNG!T7+Bawana_Spot!T7</f>
        <v>50.619048229236633</v>
      </c>
      <c r="P7" s="198">
        <f t="shared" si="4"/>
        <v>0.12095177076336938</v>
      </c>
      <c r="Q7" s="198">
        <f t="shared" si="5"/>
        <v>0.40555999999999592</v>
      </c>
    </row>
    <row r="8" spans="1:17">
      <c r="A8" s="33" t="s">
        <v>50</v>
      </c>
      <c r="B8" s="197">
        <f>PPCL_NG!I8+PPCL_Spot!I8+GT_NG!I8+GT_Spot!I8+Bawana_NG!I8+Bawana_RLNG!I8+Bawana_Spot!I8</f>
        <v>99.61</v>
      </c>
      <c r="C8" s="197">
        <f>PPCL_NG!P8+PPCL_Spot!P8+GT_NG!P8+GT_Spot!P8+Bawana_NG!P8+Bawana_RLNG!P8+Bawana_Spot!P8</f>
        <v>99.439420183568387</v>
      </c>
      <c r="D8" s="198">
        <f t="shared" si="0"/>
        <v>0.17057981643161213</v>
      </c>
      <c r="E8" s="197">
        <f>PPCL_NG!J8+PPCL_Spot!J8+GT_NG!J8+GT_Spot!J8+Bawana_NG!J8+Bawana_RLNG!J8+Bawana_Spot!J8</f>
        <v>45</v>
      </c>
      <c r="F8" s="197">
        <f>PPCL_NG!Q8+PPCL_Spot!Q8+GT_NG!Q8+GT_Spot!Q8+Bawana_NG!Q8+Bawana_RLNG!Q8+Bawana_Spot!Q8</f>
        <v>44.907025224983208</v>
      </c>
      <c r="G8" s="198">
        <f t="shared" si="1"/>
        <v>9.2974775016791966E-2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4.9997761361092454</v>
      </c>
      <c r="J8" s="198">
        <f t="shared" si="2"/>
        <v>2.2386389075457203E-4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22.979170226102532</v>
      </c>
      <c r="M8" s="198">
        <f t="shared" si="3"/>
        <v>2.0829773897467874E-2</v>
      </c>
      <c r="N8" s="197">
        <f>PPCL_NG!M8+PPCL_Spot!M8+GT_NG!M8+GT_Spot!M8+Bawana_NG!M8+Bawana_RLNG!M8+Bawana_Spot!M8</f>
        <v>50.74</v>
      </c>
      <c r="O8" s="197">
        <f>PPCL_NG!T8+PPCL_Spot!T8+GT_NG!T8+GT_Spot!T8+Bawana_NG!T8+Bawana_RLNG!T8+Bawana_Spot!T8</f>
        <v>50.619048229236633</v>
      </c>
      <c r="P8" s="198">
        <f t="shared" si="4"/>
        <v>0.12095177076336938</v>
      </c>
      <c r="Q8" s="198">
        <f t="shared" si="5"/>
        <v>0.40555999999999592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83.833879999999994</v>
      </c>
      <c r="D9" s="198">
        <f t="shared" si="0"/>
        <v>0.16612000000000648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47.509039999999999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57.401320000000005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83.833879999999994</v>
      </c>
      <c r="D10" s="198">
        <f t="shared" si="0"/>
        <v>0.16612000000000648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47.509039999999999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57.401320000000005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83.833879999999994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47.509039999999999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57.401320000000005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83.833879999999994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47.509039999999999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57.401320000000005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83.833879999999994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47.509039999999999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57.401320000000005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83.833879999999994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47.509039999999999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57.401320000000005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99.443879999999993</v>
      </c>
      <c r="D27" s="198">
        <f t="shared" si="0"/>
        <v>0.16612000000000648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44.909039999999997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49.881320000000002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99.443879999999993</v>
      </c>
      <c r="D28" s="198">
        <f t="shared" si="0"/>
        <v>0.16612000000000648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44.909039999999997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49.881320000000002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99.443879999999993</v>
      </c>
      <c r="D29" s="198">
        <f t="shared" si="0"/>
        <v>0.16612000000000648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44.909039999999997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49.881320000000002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99.443879999999993</v>
      </c>
      <c r="D30" s="198">
        <f t="shared" si="0"/>
        <v>0.16612000000000648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49.881320000000002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83.829930404363367</v>
      </c>
      <c r="D31" s="198">
        <f t="shared" si="0"/>
        <v>0.17006959563663315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45.496896403987215</v>
      </c>
      <c r="G31" s="198">
        <f t="shared" si="1"/>
        <v>9.3103596012788614E-2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22.979118563099494</v>
      </c>
      <c r="M31" s="198">
        <f t="shared" si="3"/>
        <v>2.0881436900506145E-2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54.968729723528313</v>
      </c>
      <c r="P31" s="198">
        <f t="shared" si="4"/>
        <v>0.12127027647169086</v>
      </c>
      <c r="Q31" s="198">
        <f t="shared" si="5"/>
        <v>0.40555999999998971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83.829930404363367</v>
      </c>
      <c r="D32" s="198">
        <f t="shared" si="0"/>
        <v>0.17006959563663315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45.496896403987215</v>
      </c>
      <c r="G32" s="198">
        <f t="shared" si="1"/>
        <v>9.3103596012788614E-2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22.979118563099494</v>
      </c>
      <c r="M32" s="198">
        <f t="shared" si="3"/>
        <v>2.0881436900506145E-2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54.968729723528313</v>
      </c>
      <c r="P32" s="198">
        <f t="shared" si="4"/>
        <v>0.12127027647169086</v>
      </c>
      <c r="Q32" s="198">
        <f t="shared" si="5"/>
        <v>0.40555999999998971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83.829930404363367</v>
      </c>
      <c r="D33" s="198">
        <f t="shared" si="0"/>
        <v>0.17006959563663315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45.496896403987215</v>
      </c>
      <c r="G33" s="198">
        <f t="shared" si="1"/>
        <v>9.3103596012788614E-2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22.979118563099494</v>
      </c>
      <c r="M33" s="198">
        <f t="shared" si="3"/>
        <v>2.0881436900506145E-2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54.968729723528313</v>
      </c>
      <c r="P33" s="198">
        <f t="shared" si="4"/>
        <v>0.12127027647169086</v>
      </c>
      <c r="Q33" s="198">
        <f t="shared" si="5"/>
        <v>0.40555999999998971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83.829930404363367</v>
      </c>
      <c r="D34" s="198">
        <f t="shared" si="0"/>
        <v>0.17006959563663315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45.496896403987215</v>
      </c>
      <c r="G34" s="198">
        <f t="shared" si="1"/>
        <v>9.3103596012788614E-2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22.979118563099494</v>
      </c>
      <c r="M34" s="198">
        <f t="shared" si="3"/>
        <v>2.0881436900506145E-2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54.968729723528313</v>
      </c>
      <c r="P34" s="198">
        <f t="shared" si="4"/>
        <v>0.12127027647169086</v>
      </c>
      <c r="Q34" s="198">
        <f t="shared" si="5"/>
        <v>0.40555999999998971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83.829930404363367</v>
      </c>
      <c r="D37" s="198">
        <f t="shared" si="0"/>
        <v>0.17006959563663315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45.496896403987215</v>
      </c>
      <c r="G37" s="198">
        <f t="shared" si="1"/>
        <v>9.3103596012788614E-2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22.979118563099494</v>
      </c>
      <c r="M37" s="198">
        <f t="shared" si="3"/>
        <v>2.0881436900506145E-2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54.968729723528313</v>
      </c>
      <c r="P37" s="198">
        <f t="shared" si="4"/>
        <v>0.12127027647169086</v>
      </c>
      <c r="Q37" s="198">
        <f t="shared" si="5"/>
        <v>0.40555999999998971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83.829930404363367</v>
      </c>
      <c r="D38" s="198">
        <f t="shared" si="0"/>
        <v>0.17006959563663315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45.496896403987215</v>
      </c>
      <c r="G38" s="198">
        <f t="shared" si="1"/>
        <v>9.3103596012788614E-2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22.979118563099494</v>
      </c>
      <c r="M38" s="198">
        <f t="shared" si="3"/>
        <v>2.0881436900506145E-2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54.968729723528313</v>
      </c>
      <c r="P38" s="198">
        <f t="shared" si="4"/>
        <v>0.12127027647169086</v>
      </c>
      <c r="Q38" s="198">
        <f t="shared" si="5"/>
        <v>0.40555999999998971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47.440820000000002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57.312310000000004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47.440820000000002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57.312310000000004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47.440820000000002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57.312310000000004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47.440820000000002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57.312310000000004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47.440820000000002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57.312310000000004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83.709289999999996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47.440820000000002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57.312310000000004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83.709289999999996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47.440820000000002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57.312310000000004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83.709289999999996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47.440820000000002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57.312310000000004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83.709289999999996</v>
      </c>
      <c r="D65" s="198">
        <f t="shared" si="0"/>
        <v>0.29071000000000424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47.440820000000002</v>
      </c>
      <c r="G65" s="198">
        <f t="shared" si="1"/>
        <v>0.15917999999999921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22.965350000000001</v>
      </c>
      <c r="M65" s="198">
        <f t="shared" si="3"/>
        <v>3.4649999999999181E-2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57.312310000000004</v>
      </c>
      <c r="P65" s="198">
        <f t="shared" si="4"/>
        <v>0.20768999999999949</v>
      </c>
      <c r="Q65" s="198">
        <f t="shared" si="5"/>
        <v>0.69223000000000212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83.709289999999996</v>
      </c>
      <c r="D66" s="198">
        <f t="shared" si="0"/>
        <v>0.29071000000000424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47.440820000000002</v>
      </c>
      <c r="G66" s="198">
        <f t="shared" si="1"/>
        <v>0.15917999999999921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22.965350000000001</v>
      </c>
      <c r="M66" s="198">
        <f t="shared" si="3"/>
        <v>3.4649999999999181E-2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57.312310000000004</v>
      </c>
      <c r="P66" s="198">
        <f t="shared" si="4"/>
        <v>0.20768999999999949</v>
      </c>
      <c r="Q66" s="198">
        <f t="shared" si="5"/>
        <v>0.69223000000000212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83.709289999999996</v>
      </c>
      <c r="D67" s="198">
        <f t="shared" ref="D67:D99" si="6">B67-C67</f>
        <v>0.29071000000000424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47.440820000000002</v>
      </c>
      <c r="G67" s="198">
        <f t="shared" ref="G67:G99" si="7">E67-F67</f>
        <v>0.15917999999999921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22.965350000000001</v>
      </c>
      <c r="M67" s="198">
        <f t="shared" ref="M67:M99" si="9">K67-L67</f>
        <v>3.4649999999999181E-2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57.312310000000004</v>
      </c>
      <c r="P67" s="198">
        <f t="shared" ref="P67:P99" si="10">N67-O67</f>
        <v>0.20768999999999949</v>
      </c>
      <c r="Q67" s="198">
        <f t="shared" si="5"/>
        <v>0.69223000000000212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83.709289999999996</v>
      </c>
      <c r="D68" s="198">
        <f t="shared" si="6"/>
        <v>0.29071000000000424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47.440820000000002</v>
      </c>
      <c r="G68" s="198">
        <f t="shared" si="7"/>
        <v>0.15917999999999921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22.965350000000001</v>
      </c>
      <c r="M68" s="198">
        <f t="shared" si="9"/>
        <v>3.4649999999999181E-2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57.312310000000004</v>
      </c>
      <c r="P68" s="198">
        <f t="shared" si="10"/>
        <v>0.20768999999999949</v>
      </c>
      <c r="Q68" s="198">
        <f t="shared" ref="Q68:Q99" si="11">D68+G68+J68+M68+P68</f>
        <v>0.69223000000000212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83.709289999999996</v>
      </c>
      <c r="D69" s="198">
        <f t="shared" si="6"/>
        <v>0.29071000000000424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47.440820000000002</v>
      </c>
      <c r="G69" s="198">
        <f t="shared" si="7"/>
        <v>0.15917999999999921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22.965350000000001</v>
      </c>
      <c r="M69" s="198">
        <f t="shared" si="9"/>
        <v>3.4649999999999181E-2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57.312310000000004</v>
      </c>
      <c r="P69" s="198">
        <f t="shared" si="10"/>
        <v>0.20768999999999949</v>
      </c>
      <c r="Q69" s="198">
        <f t="shared" si="11"/>
        <v>0.69223000000000212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83.709289999999996</v>
      </c>
      <c r="D70" s="198">
        <f t="shared" si="6"/>
        <v>0.29071000000000424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47.440820000000002</v>
      </c>
      <c r="G70" s="198">
        <f t="shared" si="7"/>
        <v>0.15917999999999921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22.965350000000001</v>
      </c>
      <c r="M70" s="198">
        <f t="shared" si="9"/>
        <v>3.4649999999999181E-2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57.312310000000004</v>
      </c>
      <c r="P70" s="198">
        <f t="shared" si="10"/>
        <v>0.20768999999999949</v>
      </c>
      <c r="Q70" s="198">
        <f t="shared" si="11"/>
        <v>0.69223000000000212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83.709289999999996</v>
      </c>
      <c r="D71" s="198">
        <f t="shared" si="6"/>
        <v>0.29071000000000424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47.440820000000002</v>
      </c>
      <c r="G71" s="198">
        <f t="shared" si="7"/>
        <v>0.15917999999999921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22.965350000000001</v>
      </c>
      <c r="M71" s="198">
        <f t="shared" si="9"/>
        <v>3.4649999999999181E-2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57.312310000000004</v>
      </c>
      <c r="P71" s="198">
        <f t="shared" si="10"/>
        <v>0.20768999999999949</v>
      </c>
      <c r="Q71" s="198">
        <f t="shared" si="11"/>
        <v>0.69223000000000212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83.709289999999996</v>
      </c>
      <c r="D72" s="198">
        <f t="shared" si="6"/>
        <v>0.29071000000000424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47.440820000000002</v>
      </c>
      <c r="G72" s="198">
        <f t="shared" si="7"/>
        <v>0.15917999999999921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22.965350000000001</v>
      </c>
      <c r="M72" s="198">
        <f t="shared" si="9"/>
        <v>3.4649999999999181E-2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57.312310000000004</v>
      </c>
      <c r="P72" s="198">
        <f t="shared" si="10"/>
        <v>0.20768999999999949</v>
      </c>
      <c r="Q72" s="198">
        <f t="shared" si="11"/>
        <v>0.69223000000000212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83.709289999999996</v>
      </c>
      <c r="D73" s="198">
        <f t="shared" si="6"/>
        <v>0.29071000000000424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47.440820000000002</v>
      </c>
      <c r="G73" s="198">
        <f t="shared" si="7"/>
        <v>0.15917999999999921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22.965350000000001</v>
      </c>
      <c r="M73" s="198">
        <f t="shared" si="9"/>
        <v>3.4649999999999181E-2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57.312310000000004</v>
      </c>
      <c r="P73" s="198">
        <f t="shared" si="10"/>
        <v>0.20768999999999949</v>
      </c>
      <c r="Q73" s="198">
        <f t="shared" si="11"/>
        <v>0.69223000000000212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83.709289999999996</v>
      </c>
      <c r="D74" s="198">
        <f t="shared" si="6"/>
        <v>0.29071000000000424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47.440820000000002</v>
      </c>
      <c r="G74" s="198">
        <f t="shared" si="7"/>
        <v>0.15917999999999921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22.965350000000001</v>
      </c>
      <c r="M74" s="198">
        <f t="shared" si="9"/>
        <v>3.4649999999999181E-2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57.312310000000004</v>
      </c>
      <c r="P74" s="198">
        <f t="shared" si="10"/>
        <v>0.20768999999999949</v>
      </c>
      <c r="Q74" s="198">
        <f t="shared" si="11"/>
        <v>0.69223000000000212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83.833879999999994</v>
      </c>
      <c r="D75" s="198">
        <f t="shared" si="6"/>
        <v>0.16612000000000648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47.509039999999999</v>
      </c>
      <c r="G75" s="198">
        <f t="shared" si="7"/>
        <v>9.0960000000002594E-2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22.9802</v>
      </c>
      <c r="M75" s="198">
        <f t="shared" si="9"/>
        <v>1.980000000000004E-2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57.401320000000005</v>
      </c>
      <c r="P75" s="198">
        <f t="shared" si="10"/>
        <v>0.11867999999999768</v>
      </c>
      <c r="Q75" s="198">
        <f t="shared" si="11"/>
        <v>0.3955600000000068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83.833879999999994</v>
      </c>
      <c r="D76" s="198">
        <f t="shared" si="6"/>
        <v>0.16612000000000648</v>
      </c>
      <c r="E76" s="197">
        <f>PPCL_NG!J76+PPCL_Spot!J76+GT_NG!J76+GT_Spot!J76+Bawana_NG!J76+Bawana_RLNG!J76+Bawana_Spot!J76</f>
        <v>47.6</v>
      </c>
      <c r="F76" s="197">
        <f>PPCL_NG!Q76+PPCL_Spot!Q76+GT_NG!Q76+GT_Spot!Q76+Bawana_NG!Q76+Bawana_RLNG!Q76+Bawana_Spot!Q76</f>
        <v>47.509039999999999</v>
      </c>
      <c r="G76" s="198">
        <f t="shared" si="7"/>
        <v>9.0960000000002594E-2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22.9802</v>
      </c>
      <c r="M76" s="198">
        <f t="shared" si="9"/>
        <v>1.980000000000004E-2</v>
      </c>
      <c r="N76" s="197">
        <f>PPCL_NG!M76+PPCL_Spot!M76+GT_NG!M76+GT_Spot!M76+Bawana_NG!M76+Bawana_RLNG!M76+Bawana_Spot!M76</f>
        <v>57.52</v>
      </c>
      <c r="O76" s="197">
        <f>PPCL_NG!T76+PPCL_Spot!T76+GT_NG!T76+GT_Spot!T76+Bawana_NG!T76+Bawana_RLNG!T76+Bawana_Spot!T76</f>
        <v>57.401320000000005</v>
      </c>
      <c r="P76" s="198">
        <f t="shared" si="10"/>
        <v>0.11867999999999768</v>
      </c>
      <c r="Q76" s="198">
        <f t="shared" si="11"/>
        <v>0.3955600000000068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83.829930404363367</v>
      </c>
      <c r="D77" s="198">
        <f t="shared" si="6"/>
        <v>0.17006959563663315</v>
      </c>
      <c r="E77" s="197">
        <f>PPCL_NG!J77+PPCL_Spot!J77+GT_NG!J77+GT_Spot!J77+Bawana_NG!J77+Bawana_RLNG!J77+Bawana_Spot!J77</f>
        <v>45.59</v>
      </c>
      <c r="F77" s="197">
        <f>PPCL_NG!Q77+PPCL_Spot!Q77+GT_NG!Q77+GT_Spot!Q77+Bawana_NG!Q77+Bawana_RLNG!Q77+Bawana_Spot!Q77</f>
        <v>45.496896403987215</v>
      </c>
      <c r="G77" s="198">
        <f t="shared" si="7"/>
        <v>9.3103596012788614E-2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4.9997649050216291</v>
      </c>
      <c r="J77" s="198">
        <f t="shared" si="8"/>
        <v>2.3509497837093107E-4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22.979118563099494</v>
      </c>
      <c r="M77" s="198">
        <f t="shared" si="9"/>
        <v>2.0881436900506145E-2</v>
      </c>
      <c r="N77" s="197">
        <f>PPCL_NG!M77+PPCL_Spot!M77+GT_NG!M77+GT_Spot!M77+Bawana_NG!M77+Bawana_RLNG!M77+Bawana_Spot!M77</f>
        <v>55.09</v>
      </c>
      <c r="O77" s="197">
        <f>PPCL_NG!T77+PPCL_Spot!T77+GT_NG!T77+GT_Spot!T77+Bawana_NG!T77+Bawana_RLNG!T77+Bawana_Spot!T77</f>
        <v>54.968729723528313</v>
      </c>
      <c r="P77" s="198">
        <f t="shared" si="10"/>
        <v>0.12127027647169086</v>
      </c>
      <c r="Q77" s="198">
        <f t="shared" si="11"/>
        <v>0.40555999999998971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83.833879999999994</v>
      </c>
      <c r="D78" s="198">
        <f t="shared" si="6"/>
        <v>0.16612000000000648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44.909039999999997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69.491320000000002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83.833879999999994</v>
      </c>
      <c r="D79" s="198">
        <f t="shared" si="6"/>
        <v>0.16612000000000648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44.909039999999997</v>
      </c>
      <c r="G79" s="198">
        <f t="shared" si="7"/>
        <v>9.0960000000002594E-2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22.9802</v>
      </c>
      <c r="M79" s="198">
        <f t="shared" si="9"/>
        <v>1.980000000000004E-2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69.491320000000002</v>
      </c>
      <c r="P79" s="198">
        <f t="shared" si="10"/>
        <v>0.11867999999999768</v>
      </c>
      <c r="Q79" s="198">
        <f t="shared" si="11"/>
        <v>0.3955600000000068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83.833879999999994</v>
      </c>
      <c r="D80" s="198">
        <f t="shared" si="6"/>
        <v>0.16612000000000648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44.909039999999997</v>
      </c>
      <c r="G80" s="198">
        <f t="shared" si="7"/>
        <v>9.0960000000002594E-2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22.9802</v>
      </c>
      <c r="M80" s="198">
        <f t="shared" si="9"/>
        <v>1.980000000000004E-2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69.491320000000002</v>
      </c>
      <c r="P80" s="198">
        <f t="shared" si="10"/>
        <v>0.11867999999999768</v>
      </c>
      <c r="Q80" s="198">
        <f t="shared" si="11"/>
        <v>0.3955600000000068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83.833879999999994</v>
      </c>
      <c r="D81" s="198">
        <f t="shared" si="6"/>
        <v>0.16612000000000648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44.909039999999997</v>
      </c>
      <c r="G81" s="198">
        <f t="shared" si="7"/>
        <v>9.0960000000002594E-2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22.9802</v>
      </c>
      <c r="M81" s="198">
        <f t="shared" si="9"/>
        <v>1.980000000000004E-2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69.491320000000002</v>
      </c>
      <c r="P81" s="198">
        <f t="shared" si="10"/>
        <v>0.11867999999999768</v>
      </c>
      <c r="Q81" s="198">
        <f t="shared" si="11"/>
        <v>0.3955600000000068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83.833879999999994</v>
      </c>
      <c r="D82" s="198">
        <f t="shared" si="6"/>
        <v>0.16612000000000648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44.909039999999997</v>
      </c>
      <c r="G82" s="198">
        <f t="shared" si="7"/>
        <v>9.0960000000002594E-2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22.9802</v>
      </c>
      <c r="M82" s="198">
        <f t="shared" si="9"/>
        <v>1.980000000000004E-2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69.491320000000002</v>
      </c>
      <c r="P82" s="198">
        <f t="shared" si="10"/>
        <v>0.11867999999999768</v>
      </c>
      <c r="Q82" s="198">
        <f t="shared" si="11"/>
        <v>0.3955600000000068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83.833879999999994</v>
      </c>
      <c r="D83" s="198">
        <f t="shared" si="6"/>
        <v>0.16612000000000648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44.909039999999997</v>
      </c>
      <c r="G83" s="198">
        <f t="shared" si="7"/>
        <v>9.0960000000002594E-2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22.9802</v>
      </c>
      <c r="M83" s="198">
        <f t="shared" si="9"/>
        <v>1.980000000000004E-2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69.491320000000002</v>
      </c>
      <c r="P83" s="198">
        <f t="shared" si="10"/>
        <v>0.11867999999999768</v>
      </c>
      <c r="Q83" s="198">
        <f t="shared" si="11"/>
        <v>0.3955600000000068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83.833879999999994</v>
      </c>
      <c r="D84" s="198">
        <f t="shared" si="6"/>
        <v>0.16612000000000648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44.909039999999997</v>
      </c>
      <c r="G84" s="198">
        <f t="shared" si="7"/>
        <v>9.0960000000002594E-2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22.9802</v>
      </c>
      <c r="M84" s="198">
        <f t="shared" si="9"/>
        <v>1.980000000000004E-2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69.491320000000002</v>
      </c>
      <c r="P84" s="198">
        <f t="shared" si="10"/>
        <v>0.11867999999999768</v>
      </c>
      <c r="Q84" s="198">
        <f t="shared" si="11"/>
        <v>0.3955600000000068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83.830173190944791</v>
      </c>
      <c r="D85" s="198">
        <f t="shared" si="6"/>
        <v>0.16982680905520908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44.907054209434712</v>
      </c>
      <c r="G85" s="198">
        <f t="shared" si="7"/>
        <v>9.2945790565288178E-2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4.9997793566038569</v>
      </c>
      <c r="J85" s="198">
        <f t="shared" si="8"/>
        <v>2.2064339614313866E-4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22.979185040377743</v>
      </c>
      <c r="M85" s="198">
        <f t="shared" si="9"/>
        <v>2.0814959622256879E-2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69.4882482026389</v>
      </c>
      <c r="P85" s="198">
        <f t="shared" si="10"/>
        <v>0.12175179736109953</v>
      </c>
      <c r="Q85" s="198">
        <f t="shared" si="11"/>
        <v>0.40555999999999681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83.830173190944791</v>
      </c>
      <c r="D86" s="198">
        <f t="shared" si="6"/>
        <v>0.16982680905520908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44.907054209434712</v>
      </c>
      <c r="G86" s="198">
        <f t="shared" si="7"/>
        <v>9.2945790565288178E-2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4.9997793566038569</v>
      </c>
      <c r="J86" s="198">
        <f t="shared" si="8"/>
        <v>2.2064339614313866E-4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22.979185040377743</v>
      </c>
      <c r="M86" s="198">
        <f t="shared" si="9"/>
        <v>2.0814959622256879E-2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69.4882482026389</v>
      </c>
      <c r="P86" s="198">
        <f t="shared" si="10"/>
        <v>0.12175179736109953</v>
      </c>
      <c r="Q86" s="198">
        <f t="shared" si="11"/>
        <v>0.40555999999999681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83.833879999999994</v>
      </c>
      <c r="D87" s="198">
        <f t="shared" si="6"/>
        <v>0.16612000000000648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44.909039999999997</v>
      </c>
      <c r="G87" s="198">
        <f t="shared" si="7"/>
        <v>9.0960000000002594E-2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22.9802</v>
      </c>
      <c r="M87" s="198">
        <f t="shared" si="9"/>
        <v>1.980000000000004E-2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69.491320000000002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83.833879999999994</v>
      </c>
      <c r="D88" s="198">
        <f t="shared" si="6"/>
        <v>0.16612000000000648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44.909039999999997</v>
      </c>
      <c r="G88" s="198">
        <f t="shared" si="7"/>
        <v>9.0960000000002594E-2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22.9802</v>
      </c>
      <c r="M88" s="198">
        <f t="shared" si="9"/>
        <v>1.980000000000004E-2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69.491320000000002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99.61</v>
      </c>
      <c r="C89" s="197">
        <f>PPCL_NG!P89+PPCL_Spot!P89+GT_NG!P89+GT_Spot!P89+Bawana_NG!P89+Bawana_RLNG!P89+Bawana_Spot!P89</f>
        <v>99.443879999999993</v>
      </c>
      <c r="D89" s="198">
        <f t="shared" si="6"/>
        <v>0.16612000000000648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44.909039999999997</v>
      </c>
      <c r="G89" s="198">
        <f t="shared" si="7"/>
        <v>9.0960000000002594E-2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22.9802</v>
      </c>
      <c r="M89" s="198">
        <f t="shared" si="9"/>
        <v>1.980000000000004E-2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69.491320000000002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99.61</v>
      </c>
      <c r="C90" s="197">
        <f>PPCL_NG!P90+PPCL_Spot!P90+GT_NG!P90+GT_Spot!P90+Bawana_NG!P90+Bawana_RLNG!P90+Bawana_Spot!P90</f>
        <v>99.443879999999993</v>
      </c>
      <c r="D90" s="198">
        <f t="shared" si="6"/>
        <v>0.16612000000000648</v>
      </c>
      <c r="E90" s="197">
        <f>PPCL_NG!J90+PPCL_Spot!J90+GT_NG!J90+GT_Spot!J90+Bawana_NG!J90+Bawana_RLNG!J90+Bawana_Spot!J90</f>
        <v>45</v>
      </c>
      <c r="F90" s="197">
        <f>PPCL_NG!Q90+PPCL_Spot!Q90+GT_NG!Q90+GT_Spot!Q90+Bawana_NG!Q90+Bawana_RLNG!Q90+Bawana_Spot!Q90</f>
        <v>44.909039999999997</v>
      </c>
      <c r="G90" s="198">
        <f t="shared" si="7"/>
        <v>9.0960000000002594E-2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22.9802</v>
      </c>
      <c r="M90" s="198">
        <f t="shared" si="9"/>
        <v>1.980000000000004E-2</v>
      </c>
      <c r="N90" s="197">
        <f>PPCL_NG!M90+PPCL_Spot!M90+GT_NG!M90+GT_Spot!M90+Bawana_NG!M90+Bawana_RLNG!M90+Bawana_Spot!M90</f>
        <v>69.61</v>
      </c>
      <c r="O90" s="197">
        <f>PPCL_NG!T90+PPCL_Spot!T90+GT_NG!T90+GT_Spot!T90+Bawana_NG!T90+Bawana_RLNG!T90+Bawana_Spot!T90</f>
        <v>69.491320000000002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99.61</v>
      </c>
      <c r="C91" s="197">
        <f>PPCL_NG!P91+PPCL_Spot!P91+GT_NG!P91+GT_Spot!P91+Bawana_NG!P91+Bawana_RLNG!P91+Bawana_Spot!P91</f>
        <v>99.443879999999993</v>
      </c>
      <c r="D91" s="198">
        <f t="shared" si="6"/>
        <v>0.16612000000000648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44.909039999999997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69.491320000000002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99.61</v>
      </c>
      <c r="C92" s="197">
        <f>PPCL_NG!P92+PPCL_Spot!P92+GT_NG!P92+GT_Spot!P92+Bawana_NG!P92+Bawana_RLNG!P92+Bawana_Spot!P92</f>
        <v>99.443879999999993</v>
      </c>
      <c r="D92" s="198">
        <f t="shared" si="6"/>
        <v>0.16612000000000648</v>
      </c>
      <c r="E92" s="197">
        <f>PPCL_NG!J92+PPCL_Spot!J92+GT_NG!J92+GT_Spot!J92+Bawana_NG!J92+Bawana_RLNG!J92+Bawana_Spot!J92</f>
        <v>45</v>
      </c>
      <c r="F92" s="197">
        <f>PPCL_NG!Q92+PPCL_Spot!Q92+GT_NG!Q92+GT_Spot!Q92+Bawana_NG!Q92+Bawana_RLNG!Q92+Bawana_Spot!Q92</f>
        <v>44.909039999999997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69.491320000000002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99.443879999999993</v>
      </c>
      <c r="D93" s="198">
        <f t="shared" si="6"/>
        <v>0.16612000000000648</v>
      </c>
      <c r="E93" s="197">
        <f>PPCL_NG!J93+PPCL_Spot!J93+GT_NG!J93+GT_Spot!J93+Bawana_NG!J93+Bawana_RLNG!J93+Bawana_Spot!J93</f>
        <v>45</v>
      </c>
      <c r="F93" s="197">
        <f>PPCL_NG!Q93+PPCL_Spot!Q93+GT_NG!Q93+GT_Spot!Q93+Bawana_NG!Q93+Bawana_RLNG!Q93+Bawana_Spot!Q93</f>
        <v>44.909039999999997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69.491320000000002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99.443879999999993</v>
      </c>
      <c r="D94" s="198">
        <f t="shared" si="6"/>
        <v>0.16612000000000648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44.909039999999997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69.491320000000002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99.443879999999993</v>
      </c>
      <c r="D95" s="198">
        <f t="shared" si="6"/>
        <v>0.16612000000000648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44.909039999999997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69.491320000000002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99.443879999999993</v>
      </c>
      <c r="D96" s="198">
        <f t="shared" si="6"/>
        <v>0.16612000000000648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44.909039999999997</v>
      </c>
      <c r="G96" s="198">
        <f t="shared" si="7"/>
        <v>9.0960000000002594E-2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22.9802</v>
      </c>
      <c r="M96" s="198">
        <f t="shared" si="9"/>
        <v>1.980000000000004E-2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69.491320000000002</v>
      </c>
      <c r="P96" s="198">
        <f t="shared" si="10"/>
        <v>0.11867999999999768</v>
      </c>
      <c r="Q96" s="198">
        <f t="shared" si="11"/>
        <v>0.3955600000000068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99.443879999999993</v>
      </c>
      <c r="D97" s="198">
        <f t="shared" si="6"/>
        <v>0.16612000000000648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44.909039999999997</v>
      </c>
      <c r="G97" s="198">
        <f t="shared" si="7"/>
        <v>9.0960000000002594E-2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22.9802</v>
      </c>
      <c r="M97" s="198">
        <f t="shared" si="9"/>
        <v>1.980000000000004E-2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69.491320000000002</v>
      </c>
      <c r="P97" s="198">
        <f t="shared" si="10"/>
        <v>0.11867999999999768</v>
      </c>
      <c r="Q97" s="198">
        <f t="shared" si="11"/>
        <v>0.3955600000000068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99.443879999999993</v>
      </c>
      <c r="D98" s="198">
        <f t="shared" si="6"/>
        <v>0.16612000000000648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44.909039999999997</v>
      </c>
      <c r="G98" s="198">
        <f t="shared" si="7"/>
        <v>9.0960000000002594E-2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22.9802</v>
      </c>
      <c r="M98" s="198">
        <f t="shared" si="9"/>
        <v>1.980000000000004E-2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69.491320000000002</v>
      </c>
      <c r="P98" s="198">
        <f t="shared" si="10"/>
        <v>0.11867999999999768</v>
      </c>
      <c r="Q98" s="198">
        <f t="shared" si="11"/>
        <v>0.3955600000000068</v>
      </c>
    </row>
    <row r="99" spans="1:17">
      <c r="A99" s="33" t="s">
        <v>324</v>
      </c>
      <c r="B99" s="197">
        <f>PPCL_NG!I99+PPCL_Spot!I99+GT_NG!I99+GT_Spot!I99+Bawana_NG!I99+Bawana_RLNG!I99+Bawana_Spot!I99</f>
        <v>2.0940499999999997</v>
      </c>
      <c r="C99" s="197">
        <f>PPCL_NG!P99+PPCL_Spot!P99+GT_NG!P99+GT_Spot!P99+Bawana_NG!P99+Bawana_RLNG!P99+Bawana_Spot!P99</f>
        <v>2.0889266101888584</v>
      </c>
      <c r="D99" s="198">
        <f t="shared" si="6"/>
        <v>5.1233898111413545E-3</v>
      </c>
      <c r="E99" s="197">
        <f>PPCL_NG!J99+PPCL_Spot!J99+GT_NG!J99+GT_Spot!J99+Bawana_NG!J99+Bawana_RLNG!J99+Bawana_Spot!J99</f>
        <v>1.1177274999999991</v>
      </c>
      <c r="F99" s="197">
        <f>PPCL_NG!Q99+PPCL_Spot!Q99+GT_NG!Q99+GT_Spot!Q99+Bawana_NG!Q99+Bawana_RLNG!Q99+Bawana_Spot!Q99</f>
        <v>1.114922649238671</v>
      </c>
      <c r="G99" s="198">
        <f t="shared" si="7"/>
        <v>2.8048507613280815E-3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0.11999913685070986</v>
      </c>
      <c r="J99" s="198">
        <f t="shared" si="8"/>
        <v>8.6314929013953101E-7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0.55138717951326532</v>
      </c>
      <c r="M99" s="198">
        <f t="shared" si="9"/>
        <v>6.12820486734722E-4</v>
      </c>
      <c r="N99" s="197">
        <f>PPCL_NG!M99+PPCL_Spot!M99+GT_NG!M99+GT_Spot!M99+Bawana_NG!M99+Bawana_RLNG!M99+Bawana_Spot!M99</f>
        <v>1.4204249999999981</v>
      </c>
      <c r="O99" s="197">
        <f>PPCL_NG!T99+PPCL_Spot!T99+GT_NG!T99+GT_Spot!T99+Bawana_NG!T99+Bawana_RLNG!T99+Bawana_Spot!T99</f>
        <v>1.4167659542084932</v>
      </c>
      <c r="P99" s="198">
        <f t="shared" si="10"/>
        <v>3.6590457915048891E-3</v>
      </c>
      <c r="Q99" s="198">
        <f t="shared" si="11"/>
        <v>1.2200969999999187E-2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2024-04-15T08:14:34Z</dcterms:modified>
</cp:coreProperties>
</file>